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7400" windowHeight="8895" activeTab="0"/>
  </bookViews>
  <sheets>
    <sheet name="AllData" sheetId="1" r:id="rId1"/>
  </sheets>
  <definedNames/>
  <calcPr fullCalcOnLoad="1"/>
</workbook>
</file>

<file path=xl/sharedStrings.xml><?xml version="1.0" encoding="utf-8"?>
<sst xmlns="http://schemas.openxmlformats.org/spreadsheetml/2006/main" count="370" uniqueCount="285">
  <si>
    <t>Glusk 339</t>
  </si>
  <si>
    <t>Gl.c.1.3</t>
  </si>
  <si>
    <t>Gl.c.1.4</t>
  </si>
  <si>
    <t>Gl.c.2.1</t>
  </si>
  <si>
    <t>Gl.c.2.2</t>
  </si>
  <si>
    <t>Gl.c.2.3</t>
  </si>
  <si>
    <t>Gl.c.2.5</t>
  </si>
  <si>
    <t>Gl.c.2.6</t>
  </si>
  <si>
    <t>Gl.c.2.7</t>
  </si>
  <si>
    <t>Gl.c.2.8</t>
  </si>
  <si>
    <t>Gl.c.3.2</t>
  </si>
  <si>
    <t>Gl.c.3.3</t>
  </si>
  <si>
    <t>Gl.c.3.4</t>
  </si>
  <si>
    <t>Gl.c.3.5</t>
  </si>
  <si>
    <t>Gl.c.3.6</t>
  </si>
  <si>
    <t>Gl.c.4.1</t>
  </si>
  <si>
    <t>Gl.c.4.10</t>
  </si>
  <si>
    <t>Gl.c.4.11</t>
  </si>
  <si>
    <t>Gl.c.4.12</t>
  </si>
  <si>
    <t>Gl.c.4.3</t>
  </si>
  <si>
    <t>Gl.c.4.4</t>
  </si>
  <si>
    <t>Gl.c.4.5</t>
  </si>
  <si>
    <t>Gl.c.4.6</t>
  </si>
  <si>
    <t>Gl.c.4.7</t>
  </si>
  <si>
    <t>Gl.c.4.8</t>
  </si>
  <si>
    <t>Gl.c.4.9</t>
  </si>
  <si>
    <t>Gl.c.5.2</t>
  </si>
  <si>
    <t>Gl.c.5.3</t>
  </si>
  <si>
    <t>Pig.c.1.1</t>
  </si>
  <si>
    <t>Pig.c.1.2</t>
  </si>
  <si>
    <t>Pig.c.1.3</t>
  </si>
  <si>
    <t>Pig.c.1.4</t>
  </si>
  <si>
    <t>Pig.c.2.1</t>
  </si>
  <si>
    <t>Pig.c.2.3</t>
  </si>
  <si>
    <t>Pig.c.2.4</t>
  </si>
  <si>
    <t>Pig.c.2.5</t>
  </si>
  <si>
    <t>Pig.c.3.1</t>
  </si>
  <si>
    <t>Pig.c.3.2</t>
  </si>
  <si>
    <t>Pig.c.3.4</t>
  </si>
  <si>
    <t>Pig.c.3.5</t>
  </si>
  <si>
    <t>Pig.c.3.6</t>
  </si>
  <si>
    <t>Pig.c.4.1</t>
  </si>
  <si>
    <t>Pig.c.4.2</t>
  </si>
  <si>
    <t>Pig.c.4.3</t>
  </si>
  <si>
    <t>Pig.c.4.4</t>
  </si>
  <si>
    <t>Pig.c.4.5</t>
  </si>
  <si>
    <t>Pig.c.4.6</t>
  </si>
  <si>
    <t>Pig.c.4.7</t>
  </si>
  <si>
    <t>Bo.1.1</t>
  </si>
  <si>
    <t>Bo.1.4</t>
  </si>
  <si>
    <t>Bo.1.5</t>
  </si>
  <si>
    <t>Bo.2.1</t>
  </si>
  <si>
    <t>Bo.2.3</t>
  </si>
  <si>
    <t>Bo.2.4</t>
  </si>
  <si>
    <t>Bo.2.5</t>
  </si>
  <si>
    <t>Bo.2.6</t>
  </si>
  <si>
    <t>Bo.3.1</t>
  </si>
  <si>
    <t>Bo.3.2</t>
  </si>
  <si>
    <t>Bo.3.3</t>
  </si>
  <si>
    <t>Bo.3.4</t>
  </si>
  <si>
    <t>Bo.3.5</t>
  </si>
  <si>
    <t>Bo.4.1</t>
  </si>
  <si>
    <t>Bo.4.2</t>
  </si>
  <si>
    <t>Bo.4.3</t>
  </si>
  <si>
    <t>Bo.4.4</t>
  </si>
  <si>
    <t>Bo.4.5</t>
  </si>
  <si>
    <t>Bo.4.7</t>
  </si>
  <si>
    <t>Bo.4.8</t>
  </si>
  <si>
    <t>Bo.5.2</t>
  </si>
  <si>
    <t>Bo.5.4</t>
  </si>
  <si>
    <t>Bo.5.5</t>
  </si>
  <si>
    <t>Bo.5.6</t>
  </si>
  <si>
    <t>Bo.6.1</t>
  </si>
  <si>
    <t>Bo.6.2</t>
  </si>
  <si>
    <t>Bo.6.3</t>
  </si>
  <si>
    <t>Bo.6.4</t>
  </si>
  <si>
    <t>Bo.6.5</t>
  </si>
  <si>
    <t>Bo.7.1</t>
  </si>
  <si>
    <t>Bo.7.4</t>
  </si>
  <si>
    <t>Ms.1.1</t>
  </si>
  <si>
    <t>Ms.1.2</t>
  </si>
  <si>
    <t>Ms.1.3</t>
  </si>
  <si>
    <t>Ms.1.4</t>
  </si>
  <si>
    <t>Ms.1.5</t>
  </si>
  <si>
    <t>Ms.1.6</t>
  </si>
  <si>
    <t>Ms.1.7</t>
  </si>
  <si>
    <t>Ms.2.1</t>
  </si>
  <si>
    <t>Ms.2.2</t>
  </si>
  <si>
    <t>Ms.2.3</t>
  </si>
  <si>
    <t>Ms.2.4</t>
  </si>
  <si>
    <t>Ms.3.1</t>
  </si>
  <si>
    <t>Ms.3.3</t>
  </si>
  <si>
    <t>Ms.3.5</t>
  </si>
  <si>
    <t>Ms.3.7</t>
  </si>
  <si>
    <t>Ms.4.1</t>
  </si>
  <si>
    <t>Ms.4.2</t>
  </si>
  <si>
    <t>Ms.4.3</t>
  </si>
  <si>
    <t>Ms.4.4</t>
  </si>
  <si>
    <t>Ms.4.5</t>
  </si>
  <si>
    <t>Ms.5.1</t>
  </si>
  <si>
    <t>Ms.5.3</t>
  </si>
  <si>
    <t>Ms.5.4</t>
  </si>
  <si>
    <t>Ms.5.5</t>
  </si>
  <si>
    <t>Ms.5.6</t>
  </si>
  <si>
    <t>Ms.5.9</t>
  </si>
  <si>
    <t>Ms.6.1</t>
  </si>
  <si>
    <t>Ms.6.2</t>
  </si>
  <si>
    <t>Ms.6.3</t>
  </si>
  <si>
    <t>Ms.6.4</t>
  </si>
  <si>
    <t>Ms.6.8</t>
  </si>
  <si>
    <t>Ms.7.1</t>
  </si>
  <si>
    <t>Ms.7.2</t>
  </si>
  <si>
    <t>Ms.7.3</t>
  </si>
  <si>
    <t>Ms.7.4</t>
  </si>
  <si>
    <t>Ms.7.5</t>
  </si>
  <si>
    <t>Pid.1.1</t>
  </si>
  <si>
    <t>Pid.1.2</t>
  </si>
  <si>
    <t>Pid.1.5</t>
  </si>
  <si>
    <t>Pid.1.6</t>
  </si>
  <si>
    <t>Pid.1.7</t>
  </si>
  <si>
    <t>Pid.1.8</t>
  </si>
  <si>
    <t>Pid.2.1</t>
  </si>
  <si>
    <t>Pid.2.2</t>
  </si>
  <si>
    <t>Pid.2.3</t>
  </si>
  <si>
    <t>Pid.2.4</t>
  </si>
  <si>
    <t>Pid.2.5</t>
  </si>
  <si>
    <t>Pid.2.6</t>
  </si>
  <si>
    <t>Pid.3.1</t>
  </si>
  <si>
    <t>Pid.3.2</t>
  </si>
  <si>
    <t>Pid.3.3</t>
  </si>
  <si>
    <t>Pid.3.5</t>
  </si>
  <si>
    <t>Pid.3.6</t>
  </si>
  <si>
    <t>Pid.3.7</t>
  </si>
  <si>
    <t>Pid.4.1</t>
  </si>
  <si>
    <t>Pid.4.2</t>
  </si>
  <si>
    <t>Pid.4.3</t>
  </si>
  <si>
    <t>Pid.4.4</t>
  </si>
  <si>
    <t>Pid.5.1</t>
  </si>
  <si>
    <t>Pid.5.2</t>
  </si>
  <si>
    <t>Pid.5.3</t>
  </si>
  <si>
    <t>Pid.5.4</t>
  </si>
  <si>
    <t>Pid.5.5</t>
  </si>
  <si>
    <t>Pid.6.1</t>
  </si>
  <si>
    <t>Pid.6.2</t>
  </si>
  <si>
    <t>Pid.6.3</t>
  </si>
  <si>
    <t>Pid.6.4</t>
  </si>
  <si>
    <t>Pid.6.5</t>
  </si>
  <si>
    <t>Pid.6.6</t>
  </si>
  <si>
    <t>Pid.6.7</t>
  </si>
  <si>
    <t>Zy.1.1</t>
  </si>
  <si>
    <t>Zy.1.3</t>
  </si>
  <si>
    <t>Zy.1.4</t>
  </si>
  <si>
    <t>Zy.2.2</t>
  </si>
  <si>
    <t>Zy.2.4</t>
  </si>
  <si>
    <t>Zy.2.5</t>
  </si>
  <si>
    <t>Zy.4.1</t>
  </si>
  <si>
    <t>Zy.4.10</t>
  </si>
  <si>
    <t>Zy.4.12</t>
  </si>
  <si>
    <t>Zy.4.13</t>
  </si>
  <si>
    <t>Zy.4.2</t>
  </si>
  <si>
    <t>Zy.4.5</t>
  </si>
  <si>
    <t>Zy.4.6</t>
  </si>
  <si>
    <t>Zy.4.7</t>
  </si>
  <si>
    <t>Zy.4.8</t>
  </si>
  <si>
    <t>Zy.4.9</t>
  </si>
  <si>
    <t>Zy.6.10</t>
  </si>
  <si>
    <t>Zy.6.2</t>
  </si>
  <si>
    <t>Zy.6.6</t>
  </si>
  <si>
    <t>Zy.6.8</t>
  </si>
  <si>
    <t>Zy.6.9</t>
  </si>
  <si>
    <t>Pinsk 54 upper</t>
  </si>
  <si>
    <t>Pinsk 54 lower</t>
  </si>
  <si>
    <t>Icriodus</t>
  </si>
  <si>
    <t>Mstislavl 1</t>
  </si>
  <si>
    <t>Bobruysk 36</t>
  </si>
  <si>
    <t>Zhytkovichi 2</t>
  </si>
  <si>
    <t>Bo.1.2</t>
  </si>
  <si>
    <t>Bo.1.3</t>
  </si>
  <si>
    <t>Bo.2.2</t>
  </si>
  <si>
    <t>Bo.4.6</t>
  </si>
  <si>
    <t>Bo.4.6'</t>
  </si>
  <si>
    <t>Bo.5.3</t>
  </si>
  <si>
    <t>Bo.5.1</t>
  </si>
  <si>
    <t>Bo.7.2'</t>
  </si>
  <si>
    <t>Bo.7.2</t>
  </si>
  <si>
    <t>Bo.7.3</t>
  </si>
  <si>
    <t>Bo.7.5</t>
  </si>
  <si>
    <t>Bo.7.6</t>
  </si>
  <si>
    <t>Bo.7.7</t>
  </si>
  <si>
    <t>Ms.2.5</t>
  </si>
  <si>
    <t>Ms.2.6</t>
  </si>
  <si>
    <t>Ms.2.7</t>
  </si>
  <si>
    <t>Ms.8.1</t>
  </si>
  <si>
    <t>Ms.8.2</t>
  </si>
  <si>
    <t>Ms.8.3</t>
  </si>
  <si>
    <t>Ms.8.4</t>
  </si>
  <si>
    <t>Ms.8.5</t>
  </si>
  <si>
    <t>Ms.8.6</t>
  </si>
  <si>
    <t>Ms.8.7</t>
  </si>
  <si>
    <t>Ms.9.1</t>
  </si>
  <si>
    <t>Ms.9.2</t>
  </si>
  <si>
    <t>Ms.9.3</t>
  </si>
  <si>
    <t>Ms.9.4</t>
  </si>
  <si>
    <t>Ms.9.5</t>
  </si>
  <si>
    <t>Ms.9.6</t>
  </si>
  <si>
    <t>Ms.9.7</t>
  </si>
  <si>
    <t>Pid1.1</t>
  </si>
  <si>
    <t>Pid1.2</t>
  </si>
  <si>
    <t>Pid1.3</t>
  </si>
  <si>
    <t>Pid1.4</t>
  </si>
  <si>
    <t>Pid1.5</t>
  </si>
  <si>
    <t>Pid1.6</t>
  </si>
  <si>
    <t>Pid1.7</t>
  </si>
  <si>
    <t>Pid1.8</t>
  </si>
  <si>
    <t>Pid1.9</t>
  </si>
  <si>
    <t>Pid1.10</t>
  </si>
  <si>
    <t>Pid.3.4</t>
  </si>
  <si>
    <t>Pid.4.6</t>
  </si>
  <si>
    <t>Pig.4b.1</t>
  </si>
  <si>
    <t>Pig.4b.2</t>
  </si>
  <si>
    <t>Pig.4b.3</t>
  </si>
  <si>
    <t>Pig.4b.5</t>
  </si>
  <si>
    <t>Pig.4b.6</t>
  </si>
  <si>
    <t>Pig.4b.7</t>
  </si>
  <si>
    <t>Zy.1.2</t>
  </si>
  <si>
    <t>Zy.2.1</t>
  </si>
  <si>
    <t>Zy.2.3</t>
  </si>
  <si>
    <t>Zy.2.6</t>
  </si>
  <si>
    <t>Zy.2.7</t>
  </si>
  <si>
    <t>Zy.2.8</t>
  </si>
  <si>
    <t>Zy.4a.1</t>
  </si>
  <si>
    <t>Zy.4a.2</t>
  </si>
  <si>
    <t>Zy.4a.3</t>
  </si>
  <si>
    <t>Zy.4a.4</t>
  </si>
  <si>
    <t>Zy.4a.5</t>
  </si>
  <si>
    <t>Zy.4a.6</t>
  </si>
  <si>
    <t>Zy.4a.8</t>
  </si>
  <si>
    <t>Zy.4b.2</t>
  </si>
  <si>
    <t>Zy.4b.3</t>
  </si>
  <si>
    <t>Zy.4b.1</t>
  </si>
  <si>
    <t>Zy.4b.4</t>
  </si>
  <si>
    <t>Zy.4b.5</t>
  </si>
  <si>
    <t>Zy.6.1</t>
  </si>
  <si>
    <t>Zy.6.3</t>
  </si>
  <si>
    <t>Zy.6.4</t>
  </si>
  <si>
    <t>Zy.6.5</t>
  </si>
  <si>
    <t>Zy.6.7</t>
  </si>
  <si>
    <t>Gl.3.1</t>
  </si>
  <si>
    <t>Gl.3.2</t>
  </si>
  <si>
    <t>Gl.3.3</t>
  </si>
  <si>
    <t>Gl.3.4</t>
  </si>
  <si>
    <t>Gl.4.1</t>
  </si>
  <si>
    <t>Gl.4.2</t>
  </si>
  <si>
    <t>Gl.4.3</t>
  </si>
  <si>
    <t>Gl.4.4</t>
  </si>
  <si>
    <t>Gl.5.1</t>
  </si>
  <si>
    <t>Gl.5.3</t>
  </si>
  <si>
    <t>ramiform</t>
  </si>
  <si>
    <t>not identified</t>
  </si>
  <si>
    <t>s.e.m.</t>
  </si>
  <si>
    <t>n</t>
  </si>
  <si>
    <t>s.d.</t>
  </si>
  <si>
    <t>Mean</t>
  </si>
  <si>
    <t>2s.e.</t>
  </si>
  <si>
    <r>
      <t>δ</t>
    </r>
    <r>
      <rPr>
        <b/>
        <vertAlign val="superscript"/>
        <sz val="10"/>
        <rFont val="Arial"/>
        <family val="2"/>
      </rPr>
      <t>18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apatite</t>
    </r>
  </si>
  <si>
    <t>[‰ ]</t>
  </si>
  <si>
    <r>
      <t xml:space="preserve">[‰ </t>
    </r>
    <r>
      <rPr>
        <b/>
        <vertAlign val="subscript"/>
        <sz val="10"/>
        <rFont val="Arial"/>
        <family val="2"/>
      </rPr>
      <t>VSMOW</t>
    </r>
    <r>
      <rPr>
        <b/>
        <sz val="10"/>
        <rFont val="Arial"/>
        <family val="2"/>
      </rPr>
      <t>]</t>
    </r>
  </si>
  <si>
    <t>Borehole</t>
  </si>
  <si>
    <t>(sample)</t>
  </si>
  <si>
    <t>Explanation:</t>
  </si>
  <si>
    <t>In black: session (1 ) April, 2015</t>
  </si>
  <si>
    <t>In purple: session (2 ) December, 2015</t>
  </si>
  <si>
    <t>Po. linguiformis</t>
  </si>
  <si>
    <t>Polygnathus</t>
  </si>
  <si>
    <t>Abbreviations:</t>
  </si>
  <si>
    <t>Po. - Polygnathus</t>
  </si>
  <si>
    <t>Conodont element</t>
  </si>
  <si>
    <t>Po. parawebbi</t>
  </si>
  <si>
    <t>2s.e. - internal error of a single analysis (doubled standard error of the mean of 2 sets of 6 scans)</t>
  </si>
  <si>
    <t>s.d. - standard deviation of replicate analyses for each specimen/sample</t>
  </si>
  <si>
    <t>n - number of analyses for each specimen/sample</t>
  </si>
  <si>
    <t>s.e.m. - standard error of mean of replicate analyses for each specimen/sample</t>
  </si>
  <si>
    <t>SM. 2. All accepted oxygen isotope measurements in conodont apatite from the Belarussian Basin</t>
  </si>
  <si>
    <t>Analysis ID</t>
  </si>
  <si>
    <r>
      <rPr>
        <b/>
        <sz val="10"/>
        <rFont val="Arial"/>
        <family val="2"/>
      </rPr>
      <t xml:space="preserve">bold </t>
    </r>
    <r>
      <rPr>
        <sz val="10"/>
        <rFont val="Arial"/>
        <family val="2"/>
      </rPr>
      <t>- data for thermally altered specimens excluded from paleoenvironmental interpretation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</si>
</sst>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  <numFmt numFmtId="177" formatCode="0.000"/>
  </numFmts>
  <fonts count="3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25"/>
      <name val="Arial"/>
      <family val="2"/>
    </font>
    <font>
      <sz val="10"/>
      <color indexed="60"/>
      <name val="Arial"/>
      <family val="2"/>
    </font>
    <font>
      <b/>
      <sz val="10"/>
      <color indexed="25"/>
      <name val="Arial"/>
      <family val="2"/>
    </font>
    <font>
      <b/>
      <sz val="12"/>
      <name val="Arial"/>
      <family val="2"/>
    </font>
    <font>
      <b/>
      <sz val="10"/>
      <color indexed="8"/>
      <name val="Arial Unicode MS"/>
      <family val="2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86">
    <xf numFmtId="0" fontId="0" fillId="0" borderId="0" xfId="0" applyAlignment="1">
      <alignment/>
    </xf>
    <xf numFmtId="14" fontId="1" fillId="0" borderId="0" xfId="0" applyNumberFormat="1" applyFont="1" applyAlignment="1">
      <alignment/>
    </xf>
    <xf numFmtId="2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8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0" fontId="8" fillId="0" borderId="12" xfId="0" applyFont="1" applyFill="1" applyBorder="1" applyAlignment="1">
      <alignment horizontal="center"/>
    </xf>
    <xf numFmtId="2" fontId="0" fillId="0" borderId="11" xfId="0" applyNumberForma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2" fontId="4" fillId="0" borderId="0" xfId="0" applyNumberFormat="1" applyFont="1" applyBorder="1" applyAlignment="1">
      <alignment/>
    </xf>
    <xf numFmtId="0" fontId="7" fillId="22" borderId="0" xfId="0" applyFont="1" applyFill="1" applyAlignment="1">
      <alignment vertical="center" wrapText="1"/>
    </xf>
    <xf numFmtId="0" fontId="0" fillId="22" borderId="0" xfId="0" applyFont="1" applyFill="1" applyAlignment="1">
      <alignment/>
    </xf>
    <xf numFmtId="0" fontId="5" fillId="22" borderId="0" xfId="0" applyFont="1" applyFill="1" applyAlignment="1">
      <alignment/>
    </xf>
    <xf numFmtId="0" fontId="0" fillId="22" borderId="0" xfId="0" applyFill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0" fillId="22" borderId="0" xfId="0" applyFill="1" applyAlignment="1">
      <alignment/>
    </xf>
    <xf numFmtId="0" fontId="8" fillId="22" borderId="0" xfId="0" applyFont="1" applyFill="1" applyAlignment="1">
      <alignment horizontal="center"/>
    </xf>
    <xf numFmtId="2" fontId="29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2" fontId="28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top"/>
    </xf>
    <xf numFmtId="0" fontId="0" fillId="22" borderId="0" xfId="0" applyFill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2" fillId="22" borderId="0" xfId="0" applyFont="1" applyFill="1" applyAlignment="1">
      <alignment horizontal="left"/>
    </xf>
    <xf numFmtId="0" fontId="2" fillId="22" borderId="0" xfId="0" applyFont="1" applyFill="1" applyAlignment="1">
      <alignment horizontal="left" vertical="center" wrapText="1"/>
    </xf>
    <xf numFmtId="0" fontId="7" fillId="22" borderId="0" xfId="0" applyFont="1" applyFill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620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1" max="1" width="12.00390625" style="0" customWidth="1"/>
    <col min="2" max="2" width="10.28125" style="0" customWidth="1"/>
    <col min="3" max="3" width="12.57421875" style="0" customWidth="1"/>
    <col min="4" max="4" width="12.7109375" style="0" customWidth="1"/>
    <col min="5" max="5" width="8.57421875" style="0" customWidth="1"/>
    <col min="6" max="6" width="7.00390625" style="0" customWidth="1"/>
    <col min="7" max="7" width="5.7109375" style="0" customWidth="1"/>
    <col min="8" max="8" width="4.28125" style="0" customWidth="1"/>
    <col min="9" max="9" width="7.00390625" style="0" customWidth="1"/>
  </cols>
  <sheetData>
    <row r="1" spans="1:9" ht="66" customHeight="1">
      <c r="A1" s="82" t="s">
        <v>282</v>
      </c>
      <c r="B1" s="82"/>
      <c r="C1" s="82"/>
      <c r="D1" s="82"/>
      <c r="E1" s="82"/>
      <c r="F1" s="82"/>
      <c r="G1" s="82"/>
      <c r="H1" s="82"/>
      <c r="I1" s="82"/>
    </row>
    <row r="2" spans="1:9" ht="17.25" customHeight="1">
      <c r="A2" s="84" t="s">
        <v>269</v>
      </c>
      <c r="B2" s="85"/>
      <c r="C2" s="38"/>
      <c r="D2" s="38"/>
      <c r="E2" s="38"/>
      <c r="F2" s="41"/>
      <c r="G2" s="41"/>
      <c r="H2" s="41"/>
      <c r="I2" s="41"/>
    </row>
    <row r="3" spans="1:11" ht="15">
      <c r="A3" s="39" t="s">
        <v>270</v>
      </c>
      <c r="B3" s="39"/>
      <c r="C3" s="39"/>
      <c r="D3" s="39"/>
      <c r="E3" s="39"/>
      <c r="F3" s="41"/>
      <c r="G3" s="49"/>
      <c r="H3" s="49"/>
      <c r="I3" s="49"/>
      <c r="J3" s="21"/>
      <c r="K3" s="21"/>
    </row>
    <row r="4" spans="1:16" ht="15">
      <c r="A4" s="40" t="s">
        <v>271</v>
      </c>
      <c r="B4" s="40"/>
      <c r="C4" s="40"/>
      <c r="D4" s="40"/>
      <c r="E4" s="40"/>
      <c r="F4" s="49"/>
      <c r="G4" s="49"/>
      <c r="H4" s="49"/>
      <c r="I4" s="49"/>
      <c r="J4" s="21"/>
      <c r="K4" s="21"/>
      <c r="L4" s="21"/>
      <c r="M4" s="21"/>
      <c r="N4" s="21"/>
      <c r="O4" s="21"/>
      <c r="P4" s="21"/>
    </row>
    <row r="5" spans="1:9" ht="12.75">
      <c r="A5" s="39" t="s">
        <v>284</v>
      </c>
      <c r="B5" s="39"/>
      <c r="C5" s="39"/>
      <c r="D5" s="41"/>
      <c r="E5" s="41"/>
      <c r="F5" s="41"/>
      <c r="G5" s="41"/>
      <c r="H5" s="41"/>
      <c r="I5" s="41"/>
    </row>
    <row r="7" spans="1:9" ht="12.75">
      <c r="A7" s="83" t="s">
        <v>274</v>
      </c>
      <c r="B7" s="83"/>
      <c r="C7" s="41"/>
      <c r="D7" s="41"/>
      <c r="E7" s="41"/>
      <c r="F7" s="41"/>
      <c r="G7" s="41"/>
      <c r="H7" s="41"/>
      <c r="I7" s="41"/>
    </row>
    <row r="8" spans="1:9" ht="12.75">
      <c r="A8" s="81" t="s">
        <v>275</v>
      </c>
      <c r="B8" s="81"/>
      <c r="C8" s="81"/>
      <c r="D8" s="41"/>
      <c r="E8" s="41"/>
      <c r="F8" s="41"/>
      <c r="G8" s="41"/>
      <c r="H8" s="41"/>
      <c r="I8" s="41"/>
    </row>
    <row r="9" spans="1:9" ht="12.75">
      <c r="A9" s="48" t="s">
        <v>278</v>
      </c>
      <c r="B9" s="48"/>
      <c r="C9" s="48"/>
      <c r="D9" s="41"/>
      <c r="E9" s="41"/>
      <c r="F9" s="41"/>
      <c r="G9" s="41"/>
      <c r="H9" s="41"/>
      <c r="I9" s="41"/>
    </row>
    <row r="10" spans="1:9" ht="12.75">
      <c r="A10" s="48" t="s">
        <v>279</v>
      </c>
      <c r="B10" s="48"/>
      <c r="C10" s="48"/>
      <c r="D10" s="41"/>
      <c r="E10" s="41"/>
      <c r="F10" s="41"/>
      <c r="G10" s="41"/>
      <c r="H10" s="41"/>
      <c r="I10" s="41"/>
    </row>
    <row r="11" spans="1:9" ht="12.75">
      <c r="A11" s="81" t="s">
        <v>280</v>
      </c>
      <c r="B11" s="81"/>
      <c r="C11" s="81"/>
      <c r="D11" s="41"/>
      <c r="E11" s="41"/>
      <c r="F11" s="41"/>
      <c r="G11" s="41"/>
      <c r="H11" s="41"/>
      <c r="I11" s="41"/>
    </row>
    <row r="12" spans="1:9" ht="12.75">
      <c r="A12" s="48" t="s">
        <v>281</v>
      </c>
      <c r="B12" s="48"/>
      <c r="C12" s="48"/>
      <c r="D12" s="41"/>
      <c r="E12" s="41"/>
      <c r="F12" s="41"/>
      <c r="G12" s="41"/>
      <c r="H12" s="41"/>
      <c r="I12" s="41"/>
    </row>
    <row r="13" ht="13.5" customHeight="1">
      <c r="K13" s="6"/>
    </row>
    <row r="14" spans="1:9" ht="24.75" customHeight="1">
      <c r="A14" s="33" t="s">
        <v>267</v>
      </c>
      <c r="B14" s="72" t="s">
        <v>283</v>
      </c>
      <c r="C14" s="74" t="s">
        <v>276</v>
      </c>
      <c r="D14" s="47" t="s">
        <v>264</v>
      </c>
      <c r="E14" s="33" t="s">
        <v>263</v>
      </c>
      <c r="F14" s="33" t="s">
        <v>262</v>
      </c>
      <c r="G14" s="33" t="s">
        <v>261</v>
      </c>
      <c r="H14" s="56" t="s">
        <v>260</v>
      </c>
      <c r="I14" s="56" t="s">
        <v>259</v>
      </c>
    </row>
    <row r="15" spans="1:9" ht="19.5" customHeight="1">
      <c r="A15" s="20" t="s">
        <v>268</v>
      </c>
      <c r="B15" s="73"/>
      <c r="C15" s="75"/>
      <c r="D15" s="20" t="s">
        <v>266</v>
      </c>
      <c r="E15" s="20" t="s">
        <v>265</v>
      </c>
      <c r="F15" s="20" t="s">
        <v>265</v>
      </c>
      <c r="G15" s="20" t="s">
        <v>265</v>
      </c>
      <c r="H15" s="57"/>
      <c r="I15" s="57"/>
    </row>
    <row r="16" spans="1:9" ht="15" customHeight="1">
      <c r="A16" s="20"/>
      <c r="B16" s="23"/>
      <c r="C16" s="46"/>
      <c r="D16" s="24"/>
      <c r="E16" s="20"/>
      <c r="F16" s="20"/>
      <c r="G16" s="20"/>
      <c r="H16" s="25"/>
      <c r="I16" s="25"/>
    </row>
    <row r="17" spans="1:9" ht="12.75">
      <c r="A17" s="26" t="s">
        <v>0</v>
      </c>
      <c r="B17" s="27"/>
      <c r="C17" s="27"/>
      <c r="D17" s="28"/>
      <c r="E17" s="28"/>
      <c r="F17" s="53">
        <f>AVERAGE(D18:D60)</f>
        <v>20.328567567567564</v>
      </c>
      <c r="G17" s="53">
        <f>STDEV(D18:D60)</f>
        <v>0.5755822434013285</v>
      </c>
      <c r="H17" s="54">
        <v>37</v>
      </c>
      <c r="I17" s="55">
        <f>G17/SQRT(COUNT(D18:D60))</f>
        <v>0.09462513792612408</v>
      </c>
    </row>
    <row r="18" spans="2:9" ht="12.75">
      <c r="B18" t="s">
        <v>1</v>
      </c>
      <c r="C18" s="78" t="s">
        <v>272</v>
      </c>
      <c r="D18" s="6">
        <v>20.71</v>
      </c>
      <c r="E18" s="6">
        <v>0.17</v>
      </c>
      <c r="F18" s="50">
        <f>AVERAGE(D18:D19)</f>
        <v>20.585</v>
      </c>
      <c r="G18" s="50">
        <f>STDEV(D18:D19)</f>
        <v>0.1767766952966369</v>
      </c>
      <c r="H18" s="51">
        <v>2</v>
      </c>
      <c r="I18" s="52">
        <f>G18/SQRT(COUNT(D18:D19))</f>
        <v>0.125</v>
      </c>
    </row>
    <row r="19" spans="2:9" ht="12.75">
      <c r="B19" t="s">
        <v>2</v>
      </c>
      <c r="C19" s="79"/>
      <c r="D19" s="6">
        <v>20.46</v>
      </c>
      <c r="E19" s="6">
        <v>0.16</v>
      </c>
      <c r="F19" s="6"/>
      <c r="H19" s="6"/>
      <c r="I19" s="6"/>
    </row>
    <row r="20" spans="4:10" ht="12.75">
      <c r="D20" s="6"/>
      <c r="E20" s="6"/>
      <c r="J20" s="6"/>
    </row>
    <row r="21" spans="2:9" ht="12.75">
      <c r="B21" s="8" t="s">
        <v>3</v>
      </c>
      <c r="C21" s="61" t="s">
        <v>273</v>
      </c>
      <c r="D21" s="9">
        <v>20.14</v>
      </c>
      <c r="E21" s="9">
        <v>0.14</v>
      </c>
      <c r="F21" s="50">
        <f>AVERAGE(D21:D27)</f>
        <v>20.27857142857143</v>
      </c>
      <c r="G21" s="50">
        <f>STDEV(D21:D27)</f>
        <v>0.364299719618822</v>
      </c>
      <c r="H21" s="51">
        <v>7</v>
      </c>
      <c r="I21" s="52">
        <f>G21/SQRT(COUNT(D21:D27))</f>
        <v>0.1376923515431373</v>
      </c>
    </row>
    <row r="22" spans="2:6" ht="12.75">
      <c r="B22" s="8" t="s">
        <v>4</v>
      </c>
      <c r="C22" s="61"/>
      <c r="D22" s="9">
        <v>20.47</v>
      </c>
      <c r="E22" s="9">
        <v>0.22</v>
      </c>
      <c r="F22" s="6"/>
    </row>
    <row r="23" spans="2:6" ht="12.75">
      <c r="B23" s="8" t="s">
        <v>5</v>
      </c>
      <c r="C23" s="61"/>
      <c r="D23" s="9">
        <v>20.39</v>
      </c>
      <c r="E23" s="9">
        <v>0.2</v>
      </c>
      <c r="F23" s="6"/>
    </row>
    <row r="24" spans="2:6" ht="12.75">
      <c r="B24" s="8" t="s">
        <v>6</v>
      </c>
      <c r="C24" s="61"/>
      <c r="D24" s="9">
        <v>19.7</v>
      </c>
      <c r="E24" s="9">
        <v>0.14</v>
      </c>
      <c r="F24" s="6"/>
    </row>
    <row r="25" spans="2:6" ht="12.75">
      <c r="B25" s="8" t="s">
        <v>7</v>
      </c>
      <c r="C25" s="61"/>
      <c r="D25" s="9">
        <v>20.18</v>
      </c>
      <c r="E25" s="9">
        <v>0.22</v>
      </c>
      <c r="F25" s="6"/>
    </row>
    <row r="26" spans="2:6" ht="12.75">
      <c r="B26" s="8" t="s">
        <v>8</v>
      </c>
      <c r="C26" s="61"/>
      <c r="D26" s="9">
        <v>20.89</v>
      </c>
      <c r="E26" s="9">
        <v>0.3</v>
      </c>
      <c r="F26" s="6"/>
    </row>
    <row r="27" spans="2:6" ht="12.75">
      <c r="B27" s="8" t="s">
        <v>9</v>
      </c>
      <c r="C27" s="61"/>
      <c r="D27" s="9">
        <v>20.18</v>
      </c>
      <c r="E27" s="9">
        <v>0.15</v>
      </c>
      <c r="F27" s="6"/>
    </row>
    <row r="28" spans="4:5" ht="12.75">
      <c r="D28" s="6"/>
      <c r="E28" s="6"/>
    </row>
    <row r="29" spans="2:9" ht="12.75">
      <c r="B29" t="s">
        <v>10</v>
      </c>
      <c r="C29" s="58" t="s">
        <v>273</v>
      </c>
      <c r="D29" s="6">
        <v>20.42</v>
      </c>
      <c r="E29" s="6">
        <v>0.13</v>
      </c>
      <c r="F29" s="50">
        <f>AVERAGE(D29:D37)</f>
        <v>20.489</v>
      </c>
      <c r="G29" s="50">
        <f>STDEV(D29:D37)</f>
        <v>0.2504655664956366</v>
      </c>
      <c r="H29" s="51">
        <v>9</v>
      </c>
      <c r="I29" s="52">
        <f>G29/SQRT(COUNT(D29:D37))</f>
        <v>0.0834885221652122</v>
      </c>
    </row>
    <row r="30" spans="2:7" ht="12.75">
      <c r="B30" t="s">
        <v>11</v>
      </c>
      <c r="C30" s="58"/>
      <c r="D30" s="6">
        <v>20.19</v>
      </c>
      <c r="E30" s="6">
        <v>0.2</v>
      </c>
      <c r="F30" s="6"/>
      <c r="G30" s="14"/>
    </row>
    <row r="31" spans="2:6" ht="12.75">
      <c r="B31" t="s">
        <v>12</v>
      </c>
      <c r="C31" s="58"/>
      <c r="D31" s="6">
        <v>20.43</v>
      </c>
      <c r="E31" s="6">
        <v>0.17</v>
      </c>
      <c r="F31" s="6"/>
    </row>
    <row r="32" spans="2:6" ht="12.75">
      <c r="B32" t="s">
        <v>13</v>
      </c>
      <c r="C32" s="58"/>
      <c r="D32" s="6">
        <v>20.27</v>
      </c>
      <c r="E32" s="6">
        <v>0.22</v>
      </c>
      <c r="F32" s="6"/>
    </row>
    <row r="33" spans="2:6" ht="12.75">
      <c r="B33" t="s">
        <v>14</v>
      </c>
      <c r="C33" s="58"/>
      <c r="D33" s="6">
        <v>20.19</v>
      </c>
      <c r="E33" s="6">
        <v>0.14</v>
      </c>
      <c r="F33" s="6"/>
    </row>
    <row r="34" spans="2:5" ht="12.75">
      <c r="B34" s="15" t="s">
        <v>247</v>
      </c>
      <c r="C34" s="80"/>
      <c r="D34" s="16">
        <v>20.885</v>
      </c>
      <c r="E34" s="16">
        <v>0.076</v>
      </c>
    </row>
    <row r="35" spans="2:5" ht="12.75">
      <c r="B35" s="15" t="s">
        <v>248</v>
      </c>
      <c r="C35" s="80"/>
      <c r="D35" s="16">
        <v>20.744</v>
      </c>
      <c r="E35" s="16">
        <v>0.057</v>
      </c>
    </row>
    <row r="36" spans="2:5" ht="12.75">
      <c r="B36" s="15" t="s">
        <v>249</v>
      </c>
      <c r="C36" s="80"/>
      <c r="D36" s="16">
        <v>20.606</v>
      </c>
      <c r="E36" s="16">
        <v>0.119</v>
      </c>
    </row>
    <row r="37" spans="2:5" ht="12.75">
      <c r="B37" s="15" t="s">
        <v>250</v>
      </c>
      <c r="C37" s="80"/>
      <c r="D37" s="16">
        <v>20.666</v>
      </c>
      <c r="E37" s="16">
        <v>0.1</v>
      </c>
    </row>
    <row r="38" spans="4:5" ht="12.75">
      <c r="D38" s="6"/>
      <c r="E38" s="6"/>
    </row>
    <row r="39" spans="2:9" ht="12.75">
      <c r="B39" s="8" t="s">
        <v>15</v>
      </c>
      <c r="C39" s="61" t="s">
        <v>273</v>
      </c>
      <c r="D39" s="9">
        <v>21.4</v>
      </c>
      <c r="E39" s="9">
        <v>0.33</v>
      </c>
      <c r="F39" s="50">
        <f>AVERAGE(D39:D42)</f>
        <v>20.4925</v>
      </c>
      <c r="G39" s="50">
        <f>STDEV(D39:D42)</f>
        <v>0.8319204689551497</v>
      </c>
      <c r="H39" s="51">
        <v>4</v>
      </c>
      <c r="I39" s="52">
        <f>G39/SQRT(COUNT(D39:D42))</f>
        <v>0.41596023447757485</v>
      </c>
    </row>
    <row r="40" spans="2:5" ht="12.75">
      <c r="B40" s="8" t="s">
        <v>19</v>
      </c>
      <c r="C40" s="61"/>
      <c r="D40" s="9">
        <v>19.45</v>
      </c>
      <c r="E40" s="9">
        <v>0.22</v>
      </c>
    </row>
    <row r="41" spans="2:5" ht="12.75">
      <c r="B41" s="8" t="s">
        <v>20</v>
      </c>
      <c r="C41" s="61"/>
      <c r="D41" s="9">
        <v>20.84</v>
      </c>
      <c r="E41" s="9">
        <v>0.15</v>
      </c>
    </row>
    <row r="42" spans="2:5" ht="12.75">
      <c r="B42" s="8" t="s">
        <v>21</v>
      </c>
      <c r="C42" s="61"/>
      <c r="D42" s="9">
        <v>20.28</v>
      </c>
      <c r="E42" s="9">
        <v>0.16</v>
      </c>
    </row>
    <row r="43" spans="2:5" ht="12.75">
      <c r="B43" s="11"/>
      <c r="C43" s="13"/>
      <c r="D43" s="12"/>
      <c r="E43" s="12"/>
    </row>
    <row r="44" spans="2:9" ht="12.75">
      <c r="B44" t="s">
        <v>25</v>
      </c>
      <c r="C44" s="4" t="s">
        <v>273</v>
      </c>
      <c r="D44" s="6">
        <v>20.36</v>
      </c>
      <c r="E44" s="6">
        <v>0.2</v>
      </c>
      <c r="F44" s="50">
        <f>AVERAGE(D44:D51)</f>
        <v>20.629875</v>
      </c>
      <c r="G44" s="50">
        <f>STDEV(D44:D51)</f>
        <v>0.6176396169520381</v>
      </c>
      <c r="H44" s="51">
        <v>8</v>
      </c>
      <c r="I44" s="52">
        <f>G44/SQRT(COUNT(D44:D51))</f>
        <v>0.2183685807381239</v>
      </c>
    </row>
    <row r="45" spans="2:6" ht="12.75">
      <c r="B45" t="s">
        <v>16</v>
      </c>
      <c r="C45" s="4"/>
      <c r="D45" s="6">
        <v>21.74</v>
      </c>
      <c r="E45" s="6">
        <v>0.15</v>
      </c>
      <c r="F45" s="6"/>
    </row>
    <row r="46" spans="2:6" ht="12.75">
      <c r="B46" t="s">
        <v>17</v>
      </c>
      <c r="C46" s="4"/>
      <c r="D46" s="6">
        <v>21.32</v>
      </c>
      <c r="E46" s="6">
        <v>0.15</v>
      </c>
      <c r="F46" s="6"/>
    </row>
    <row r="47" spans="2:6" ht="12.75">
      <c r="B47" t="s">
        <v>18</v>
      </c>
      <c r="C47" s="4"/>
      <c r="D47" s="6">
        <v>20.81</v>
      </c>
      <c r="E47" s="6">
        <v>0.14</v>
      </c>
      <c r="F47" s="6"/>
    </row>
    <row r="48" spans="2:6" ht="12.75">
      <c r="B48" s="15" t="s">
        <v>251</v>
      </c>
      <c r="C48" s="10"/>
      <c r="D48" s="16">
        <v>20.367</v>
      </c>
      <c r="E48" s="16">
        <v>0.121</v>
      </c>
      <c r="F48" s="6"/>
    </row>
    <row r="49" spans="2:6" ht="12.75">
      <c r="B49" s="15" t="s">
        <v>252</v>
      </c>
      <c r="C49" s="10"/>
      <c r="D49" s="16">
        <v>20.137</v>
      </c>
      <c r="E49" s="16">
        <v>0.116</v>
      </c>
      <c r="F49" s="6"/>
    </row>
    <row r="50" spans="2:6" ht="12.75">
      <c r="B50" s="15" t="s">
        <v>253</v>
      </c>
      <c r="C50" s="10"/>
      <c r="D50" s="16">
        <v>19.942</v>
      </c>
      <c r="E50" s="16">
        <v>0.104</v>
      </c>
      <c r="F50" s="6"/>
    </row>
    <row r="51" spans="1:9" ht="12.75">
      <c r="A51" s="22"/>
      <c r="B51" s="35" t="s">
        <v>254</v>
      </c>
      <c r="C51" s="36"/>
      <c r="D51" s="37">
        <v>20.363</v>
      </c>
      <c r="E51" s="37">
        <v>0.139</v>
      </c>
      <c r="F51" s="22"/>
      <c r="G51" s="22"/>
      <c r="H51" s="22"/>
      <c r="I51" s="22"/>
    </row>
    <row r="52" spans="1:5" ht="12.75">
      <c r="A52" s="22"/>
      <c r="B52" s="22"/>
      <c r="C52" s="22"/>
      <c r="D52" s="31"/>
      <c r="E52" s="31"/>
    </row>
    <row r="53" spans="2:9" ht="12.75">
      <c r="B53" t="s">
        <v>26</v>
      </c>
      <c r="C53" s="59" t="s">
        <v>258</v>
      </c>
      <c r="D53" s="6">
        <v>20.49</v>
      </c>
      <c r="E53" s="6">
        <v>0.16</v>
      </c>
      <c r="F53" s="50">
        <f>AVERAGE(D53:D56)</f>
        <v>19.774250000000002</v>
      </c>
      <c r="G53" s="50">
        <f>STDEV(D53:D56)</f>
        <v>0.5328904671692691</v>
      </c>
      <c r="H53" s="51">
        <v>4</v>
      </c>
      <c r="I53" s="52">
        <f>G53/SQRT(COUNT(D53:D56))</f>
        <v>0.26644523358463457</v>
      </c>
    </row>
    <row r="54" spans="2:5" ht="12.75">
      <c r="B54" t="s">
        <v>27</v>
      </c>
      <c r="C54" s="59"/>
      <c r="D54" s="6">
        <v>19.44</v>
      </c>
      <c r="E54" s="6">
        <v>0.14</v>
      </c>
    </row>
    <row r="55" spans="2:6" ht="12.75">
      <c r="B55" s="15" t="s">
        <v>255</v>
      </c>
      <c r="C55" s="59"/>
      <c r="D55" s="16">
        <v>19.862</v>
      </c>
      <c r="E55" s="16">
        <v>0.131</v>
      </c>
      <c r="F55" s="6"/>
    </row>
    <row r="56" spans="2:6" ht="12.75">
      <c r="B56" s="15" t="s">
        <v>256</v>
      </c>
      <c r="C56" s="59"/>
      <c r="D56" s="16">
        <v>19.305</v>
      </c>
      <c r="E56" s="16">
        <v>0.08</v>
      </c>
      <c r="F56" s="6"/>
    </row>
    <row r="57" ht="12.75">
      <c r="C57" s="43"/>
    </row>
    <row r="58" spans="1:9" ht="12.75">
      <c r="A58" s="22"/>
      <c r="B58" s="22" t="s">
        <v>22</v>
      </c>
      <c r="C58" s="76" t="s">
        <v>257</v>
      </c>
      <c r="D58" s="31">
        <v>19.76</v>
      </c>
      <c r="E58" s="31">
        <v>0.14</v>
      </c>
      <c r="F58" s="50">
        <f>AVERAGE(D58:D60)</f>
        <v>19.51</v>
      </c>
      <c r="G58" s="50">
        <f>STDEV(D58:D60)</f>
        <v>0.5220153254455624</v>
      </c>
      <c r="H58" s="51">
        <v>3</v>
      </c>
      <c r="I58" s="52">
        <f>G58/SQRT(COUNT(D58:D60))</f>
        <v>0.3013856886671056</v>
      </c>
    </row>
    <row r="59" spans="1:9" ht="12.75">
      <c r="A59" s="22"/>
      <c r="B59" s="22" t="s">
        <v>23</v>
      </c>
      <c r="C59" s="66"/>
      <c r="D59" s="31">
        <v>18.91</v>
      </c>
      <c r="E59" s="31">
        <v>0.23</v>
      </c>
      <c r="F59" s="22"/>
      <c r="G59" s="22"/>
      <c r="H59" s="22"/>
      <c r="I59" s="22"/>
    </row>
    <row r="60" spans="1:9" ht="12.75">
      <c r="A60" s="25"/>
      <c r="B60" s="25" t="s">
        <v>24</v>
      </c>
      <c r="C60" s="77"/>
      <c r="D60" s="32">
        <v>19.86</v>
      </c>
      <c r="E60" s="32">
        <v>0.23</v>
      </c>
      <c r="F60" s="32"/>
      <c r="G60" s="25"/>
      <c r="H60" s="25"/>
      <c r="I60" s="25"/>
    </row>
    <row r="63" spans="1:9" ht="25.5">
      <c r="A63" s="45" t="s">
        <v>170</v>
      </c>
      <c r="B63" s="27"/>
      <c r="C63" s="27"/>
      <c r="D63" s="28"/>
      <c r="E63" s="28"/>
      <c r="F63" s="53">
        <f>AVERAGE(D64:D94)</f>
        <v>20.770346153846155</v>
      </c>
      <c r="G63" s="53">
        <f>STDEV(D64:D94)</f>
        <v>0.44692531298246474</v>
      </c>
      <c r="H63" s="54">
        <v>26</v>
      </c>
      <c r="I63" s="55">
        <f>G63/SQRT(COUNT(D64:D94))</f>
        <v>0.08764926507754425</v>
      </c>
    </row>
    <row r="64" spans="2:9" ht="12.75">
      <c r="B64" t="s">
        <v>28</v>
      </c>
      <c r="C64" s="64" t="s">
        <v>172</v>
      </c>
      <c r="D64" s="6">
        <v>20.57</v>
      </c>
      <c r="E64" s="6">
        <v>0.09</v>
      </c>
      <c r="F64" s="50">
        <f>AVERAGE(D64:D67)</f>
        <v>20.5875</v>
      </c>
      <c r="G64" s="50">
        <f>STDEV(D64:D67)</f>
        <v>0.26688012290177143</v>
      </c>
      <c r="H64" s="51">
        <v>4</v>
      </c>
      <c r="I64" s="52">
        <f>G64/SQRT(COUNT(D64:D67))</f>
        <v>0.13344006145088572</v>
      </c>
    </row>
    <row r="65" spans="2:6" ht="12.75">
      <c r="B65" t="s">
        <v>29</v>
      </c>
      <c r="C65" s="58"/>
      <c r="D65" s="6">
        <v>20.39</v>
      </c>
      <c r="E65" s="6">
        <v>0.13</v>
      </c>
      <c r="F65" s="6"/>
    </row>
    <row r="66" spans="2:6" ht="12.75">
      <c r="B66" t="s">
        <v>30</v>
      </c>
      <c r="C66" s="58"/>
      <c r="D66" s="6">
        <v>20.97</v>
      </c>
      <c r="E66" s="6">
        <v>0.28</v>
      </c>
      <c r="F66" s="6"/>
    </row>
    <row r="67" spans="2:6" ht="12.75">
      <c r="B67" t="s">
        <v>31</v>
      </c>
      <c r="C67" s="58"/>
      <c r="D67" s="6">
        <v>20.42</v>
      </c>
      <c r="E67" s="6">
        <v>0.12</v>
      </c>
      <c r="F67" s="6"/>
    </row>
    <row r="68" spans="3:9" ht="12.75">
      <c r="C68" s="43"/>
      <c r="D68" s="6"/>
      <c r="E68" s="6"/>
      <c r="F68" s="50"/>
      <c r="G68" s="50"/>
      <c r="H68" s="51"/>
      <c r="I68" s="52"/>
    </row>
    <row r="69" spans="2:9" ht="12.75">
      <c r="B69" s="8" t="s">
        <v>32</v>
      </c>
      <c r="C69" s="61" t="s">
        <v>172</v>
      </c>
      <c r="D69" s="9">
        <v>21.48</v>
      </c>
      <c r="E69" s="9">
        <v>0.21</v>
      </c>
      <c r="F69" s="50">
        <f>AVERAGE(D69:D72)</f>
        <v>21.315</v>
      </c>
      <c r="G69" s="50">
        <f>STDEV(D69:D72)</f>
        <v>0.3791657509145296</v>
      </c>
      <c r="H69" s="51">
        <v>4</v>
      </c>
      <c r="I69" s="52">
        <f>G69/SQRT(COUNT(D69:D72))</f>
        <v>0.1895828754572648</v>
      </c>
    </row>
    <row r="70" spans="2:6" ht="12.75" customHeight="1">
      <c r="B70" s="8" t="s">
        <v>33</v>
      </c>
      <c r="C70" s="61"/>
      <c r="D70" s="9">
        <v>21.41</v>
      </c>
      <c r="E70" s="9">
        <v>0.15</v>
      </c>
      <c r="F70" s="6"/>
    </row>
    <row r="71" spans="2:6" ht="12.75">
      <c r="B71" s="8" t="s">
        <v>34</v>
      </c>
      <c r="C71" s="61"/>
      <c r="D71" s="9">
        <v>20.76</v>
      </c>
      <c r="E71" s="9">
        <v>0.14</v>
      </c>
      <c r="F71" s="6"/>
    </row>
    <row r="72" spans="2:6" ht="12.75">
      <c r="B72" s="8" t="s">
        <v>35</v>
      </c>
      <c r="C72" s="61"/>
      <c r="D72" s="9">
        <v>21.61</v>
      </c>
      <c r="E72" s="9">
        <v>0.12</v>
      </c>
      <c r="F72" s="6"/>
    </row>
    <row r="73" spans="3:6" ht="12.75">
      <c r="C73" s="43"/>
      <c r="D73" s="6"/>
      <c r="E73" s="6"/>
      <c r="F73" s="6"/>
    </row>
    <row r="74" ht="12.75">
      <c r="C74" s="43"/>
    </row>
    <row r="75" spans="2:9" ht="12.75" customHeight="1">
      <c r="B75" t="s">
        <v>36</v>
      </c>
      <c r="C75" s="67" t="s">
        <v>277</v>
      </c>
      <c r="D75" s="6">
        <v>20.31</v>
      </c>
      <c r="E75" s="6">
        <v>0.1</v>
      </c>
      <c r="F75" s="50">
        <f>AVERAGE(D75:D79)</f>
        <v>20.607999999999997</v>
      </c>
      <c r="G75" s="50">
        <f>STDEV(D75:D79)</f>
        <v>0.34888393485526925</v>
      </c>
      <c r="H75" s="51">
        <v>5</v>
      </c>
      <c r="I75" s="52">
        <f>G75/SQRT(COUNT(D75:D79))</f>
        <v>0.15602563891879806</v>
      </c>
    </row>
    <row r="76" spans="2:6" ht="12.75" customHeight="1">
      <c r="B76" t="s">
        <v>37</v>
      </c>
      <c r="C76" s="67"/>
      <c r="D76" s="6">
        <v>20.45</v>
      </c>
      <c r="E76" s="6">
        <v>0.09</v>
      </c>
      <c r="F76" s="6"/>
    </row>
    <row r="77" spans="2:6" ht="12.75">
      <c r="B77" t="s">
        <v>38</v>
      </c>
      <c r="C77" s="67"/>
      <c r="D77" s="6">
        <v>20.31</v>
      </c>
      <c r="E77" s="6">
        <v>0.17</v>
      </c>
      <c r="F77" s="6"/>
    </row>
    <row r="78" spans="2:6" ht="12.75">
      <c r="B78" t="s">
        <v>39</v>
      </c>
      <c r="C78" s="67"/>
      <c r="D78" s="6">
        <v>20.99</v>
      </c>
      <c r="E78" s="6">
        <v>0.13</v>
      </c>
      <c r="F78" s="6"/>
    </row>
    <row r="79" spans="2:6" ht="12.75">
      <c r="B79" t="s">
        <v>40</v>
      </c>
      <c r="C79" s="67"/>
      <c r="D79" s="6">
        <v>20.98</v>
      </c>
      <c r="E79" s="6">
        <v>0.16</v>
      </c>
      <c r="F79" s="6"/>
    </row>
    <row r="80" spans="3:6" ht="12.75">
      <c r="C80" s="43"/>
      <c r="D80" s="6"/>
      <c r="E80" s="6"/>
      <c r="F80" s="6"/>
    </row>
    <row r="81" spans="2:9" ht="12.75" customHeight="1">
      <c r="B81" t="s">
        <v>41</v>
      </c>
      <c r="C81" s="69" t="s">
        <v>277</v>
      </c>
      <c r="D81" s="6">
        <v>19.99</v>
      </c>
      <c r="E81" s="6">
        <v>0.11</v>
      </c>
      <c r="F81" s="50">
        <f>AVERAGE(D81:D84)</f>
        <v>20.4625</v>
      </c>
      <c r="G81" s="50">
        <f>STDEV(D81:D84)</f>
        <v>0.4236645685760885</v>
      </c>
      <c r="H81" s="51">
        <v>4</v>
      </c>
      <c r="I81" s="52">
        <f>G81/SQRT(COUNT(D81:D84))</f>
        <v>0.21183228428804424</v>
      </c>
    </row>
    <row r="82" spans="2:6" ht="12.75">
      <c r="B82" t="s">
        <v>42</v>
      </c>
      <c r="C82" s="69"/>
      <c r="D82" s="6">
        <v>21.02</v>
      </c>
      <c r="E82" s="6">
        <v>0.11</v>
      </c>
      <c r="F82" s="6"/>
    </row>
    <row r="83" spans="2:6" ht="12.75">
      <c r="B83" t="s">
        <v>43</v>
      </c>
      <c r="C83" s="69"/>
      <c r="D83" s="6">
        <v>20.4</v>
      </c>
      <c r="E83" s="6">
        <v>0.12</v>
      </c>
      <c r="F83" s="6"/>
    </row>
    <row r="84" spans="2:6" ht="12.75">
      <c r="B84" t="s">
        <v>44</v>
      </c>
      <c r="C84" s="69"/>
      <c r="D84" s="6">
        <v>20.44</v>
      </c>
      <c r="E84" s="6">
        <v>0.16</v>
      </c>
      <c r="F84" s="6"/>
    </row>
    <row r="85" spans="3:6" ht="13.5" customHeight="1">
      <c r="C85" s="42"/>
      <c r="D85" s="6"/>
      <c r="E85" s="6"/>
      <c r="F85" s="6"/>
    </row>
    <row r="86" spans="2:9" ht="14.25" customHeight="1">
      <c r="B86" t="s">
        <v>45</v>
      </c>
      <c r="C86" s="69" t="s">
        <v>277</v>
      </c>
      <c r="D86" s="6">
        <v>20.4</v>
      </c>
      <c r="E86" s="6">
        <v>0.13</v>
      </c>
      <c r="F86" s="50">
        <f>AVERAGE(D86:D94)</f>
        <v>20.836555555555556</v>
      </c>
      <c r="G86" s="50">
        <f>STDEV(D86:D94)</f>
        <v>0.4261150405439816</v>
      </c>
      <c r="H86" s="51">
        <v>9</v>
      </c>
      <c r="I86" s="52">
        <f>G86/SQRT(COUNT(D86:D94))</f>
        <v>0.14203834684799385</v>
      </c>
    </row>
    <row r="87" spans="2:6" ht="12.75">
      <c r="B87" t="s">
        <v>46</v>
      </c>
      <c r="C87" s="69"/>
      <c r="D87" s="6">
        <v>21.16</v>
      </c>
      <c r="E87" s="6">
        <v>0.17</v>
      </c>
      <c r="F87" s="6"/>
    </row>
    <row r="88" spans="2:6" ht="12.75">
      <c r="B88" t="s">
        <v>47</v>
      </c>
      <c r="C88" s="69"/>
      <c r="D88" s="6">
        <v>20.62</v>
      </c>
      <c r="E88" s="6">
        <v>0.11</v>
      </c>
      <c r="F88" s="6"/>
    </row>
    <row r="89" spans="2:5" ht="12.75">
      <c r="B89" s="15" t="s">
        <v>218</v>
      </c>
      <c r="C89" s="69"/>
      <c r="D89" s="16">
        <v>20.423</v>
      </c>
      <c r="E89" s="16">
        <v>0.137</v>
      </c>
    </row>
    <row r="90" spans="2:5" ht="12.75">
      <c r="B90" s="15" t="s">
        <v>219</v>
      </c>
      <c r="C90" s="69"/>
      <c r="D90" s="16">
        <v>20.273</v>
      </c>
      <c r="E90" s="16">
        <v>0.147</v>
      </c>
    </row>
    <row r="91" spans="2:5" ht="12.75">
      <c r="B91" s="15" t="s">
        <v>220</v>
      </c>
      <c r="C91" s="69"/>
      <c r="D91" s="16">
        <v>20.794</v>
      </c>
      <c r="E91" s="16">
        <v>0.18</v>
      </c>
    </row>
    <row r="92" spans="2:5" ht="12.75">
      <c r="B92" s="15" t="s">
        <v>221</v>
      </c>
      <c r="C92" s="69"/>
      <c r="D92" s="16">
        <v>21.31</v>
      </c>
      <c r="E92" s="16">
        <v>0.12</v>
      </c>
    </row>
    <row r="93" spans="2:5" ht="12.75">
      <c r="B93" s="15" t="s">
        <v>222</v>
      </c>
      <c r="C93" s="69"/>
      <c r="D93" s="16">
        <v>21.353</v>
      </c>
      <c r="E93" s="16">
        <v>0.18</v>
      </c>
    </row>
    <row r="94" spans="1:9" ht="12.75">
      <c r="A94" s="25"/>
      <c r="B94" s="29" t="s">
        <v>223</v>
      </c>
      <c r="C94" s="70"/>
      <c r="D94" s="30">
        <v>21.196</v>
      </c>
      <c r="E94" s="30">
        <v>0.148</v>
      </c>
      <c r="F94" s="25"/>
      <c r="G94" s="25"/>
      <c r="H94" s="25"/>
      <c r="I94" s="25"/>
    </row>
    <row r="97" spans="1:9" ht="25.5">
      <c r="A97" s="45" t="s">
        <v>171</v>
      </c>
      <c r="B97" s="27"/>
      <c r="C97" s="27"/>
      <c r="D97" s="28"/>
      <c r="E97" s="28"/>
      <c r="F97" s="53">
        <f>AVERAGE(D98:D164)</f>
        <v>20.570713968967745</v>
      </c>
      <c r="G97" s="53">
        <f>STDEV(D98:D164)</f>
        <v>0.7081236921279388</v>
      </c>
      <c r="H97" s="54">
        <v>62</v>
      </c>
      <c r="I97" s="55">
        <f>G97/SQRT(COUNT(D98:D164))</f>
        <v>0.08993179883209203</v>
      </c>
    </row>
    <row r="98" spans="2:9" ht="12.75">
      <c r="B98" t="s">
        <v>115</v>
      </c>
      <c r="C98" s="71" t="s">
        <v>257</v>
      </c>
      <c r="D98" s="7">
        <v>20.316440149</v>
      </c>
      <c r="E98" s="7">
        <v>0.118139703</v>
      </c>
      <c r="F98" s="50">
        <f>AVERAGE(D98:D113)</f>
        <v>20.749217700062502</v>
      </c>
      <c r="G98" s="50">
        <f>STDEV(D98:D113)</f>
        <v>0.743526021524762</v>
      </c>
      <c r="H98" s="51">
        <v>16</v>
      </c>
      <c r="I98" s="52">
        <f>G98/SQRT(COUNT(D98:D113))</f>
        <v>0.1858815053811905</v>
      </c>
    </row>
    <row r="99" spans="2:6" ht="12.75">
      <c r="B99" t="s">
        <v>116</v>
      </c>
      <c r="C99" s="59"/>
      <c r="D99" s="7">
        <v>21.497027903</v>
      </c>
      <c r="E99" s="7">
        <v>0.127746964</v>
      </c>
      <c r="F99" s="6"/>
    </row>
    <row r="100" spans="2:6" ht="12.75">
      <c r="B100" t="s">
        <v>117</v>
      </c>
      <c r="C100" s="59"/>
      <c r="D100" s="7">
        <v>21.297229134</v>
      </c>
      <c r="E100" s="7">
        <v>0.123795279</v>
      </c>
      <c r="F100" s="6"/>
    </row>
    <row r="101" spans="2:6" ht="12.75">
      <c r="B101" t="s">
        <v>118</v>
      </c>
      <c r="C101" s="59"/>
      <c r="D101" s="7">
        <v>20.509226252</v>
      </c>
      <c r="E101" s="7">
        <v>0.1412949</v>
      </c>
      <c r="F101" s="6"/>
    </row>
    <row r="102" spans="2:6" ht="12.75">
      <c r="B102" t="s">
        <v>119</v>
      </c>
      <c r="C102" s="59"/>
      <c r="D102" s="7">
        <v>20.086010622</v>
      </c>
      <c r="E102" s="7">
        <v>0.137756386</v>
      </c>
      <c r="F102" s="6"/>
    </row>
    <row r="103" spans="2:6" ht="12.75">
      <c r="B103" t="s">
        <v>120</v>
      </c>
      <c r="C103" s="59"/>
      <c r="D103" s="7">
        <v>19.521549141</v>
      </c>
      <c r="E103" s="7">
        <v>0.099156787</v>
      </c>
      <c r="F103" s="6"/>
    </row>
    <row r="104" spans="2:5" ht="12.75">
      <c r="B104" s="15" t="s">
        <v>206</v>
      </c>
      <c r="C104" s="59"/>
      <c r="D104" s="16">
        <v>21.542</v>
      </c>
      <c r="E104" s="16">
        <v>0.111</v>
      </c>
    </row>
    <row r="105" spans="2:5" ht="12.75">
      <c r="B105" s="15" t="s">
        <v>207</v>
      </c>
      <c r="C105" s="59"/>
      <c r="D105" s="16">
        <v>21.783</v>
      </c>
      <c r="E105" s="16">
        <v>0.11</v>
      </c>
    </row>
    <row r="106" spans="2:5" ht="12.75">
      <c r="B106" s="15" t="s">
        <v>208</v>
      </c>
      <c r="C106" s="59"/>
      <c r="D106" s="16">
        <v>19.904</v>
      </c>
      <c r="E106" s="16">
        <v>0.126</v>
      </c>
    </row>
    <row r="107" spans="2:5" ht="12.75">
      <c r="B107" s="15" t="s">
        <v>209</v>
      </c>
      <c r="C107" s="59"/>
      <c r="D107" s="16">
        <v>20.941</v>
      </c>
      <c r="E107" s="16">
        <v>0.166</v>
      </c>
    </row>
    <row r="108" spans="2:5" ht="12.75">
      <c r="B108" s="15" t="s">
        <v>210</v>
      </c>
      <c r="C108" s="59"/>
      <c r="D108" s="16">
        <v>21.975</v>
      </c>
      <c r="E108" s="16">
        <v>0.084</v>
      </c>
    </row>
    <row r="109" spans="2:5" ht="12.75">
      <c r="B109" s="15" t="s">
        <v>211</v>
      </c>
      <c r="C109" s="59"/>
      <c r="D109" s="16">
        <v>21.238</v>
      </c>
      <c r="E109" s="16">
        <v>0.132</v>
      </c>
    </row>
    <row r="110" spans="2:5" ht="12.75">
      <c r="B110" s="15" t="s">
        <v>212</v>
      </c>
      <c r="C110" s="59"/>
      <c r="D110" s="16">
        <v>20.569</v>
      </c>
      <c r="E110" s="16">
        <v>0.164</v>
      </c>
    </row>
    <row r="111" spans="2:5" ht="12.75">
      <c r="B111" s="15" t="s">
        <v>213</v>
      </c>
      <c r="C111" s="59"/>
      <c r="D111" s="16">
        <v>20.582</v>
      </c>
      <c r="E111" s="16">
        <v>0.082</v>
      </c>
    </row>
    <row r="112" spans="2:5" ht="12.75">
      <c r="B112" s="15" t="s">
        <v>214</v>
      </c>
      <c r="C112" s="59"/>
      <c r="D112" s="16">
        <v>19.812</v>
      </c>
      <c r="E112" s="16">
        <v>0.195</v>
      </c>
    </row>
    <row r="113" spans="1:5" ht="12.75">
      <c r="A113" s="14"/>
      <c r="B113" s="15" t="s">
        <v>215</v>
      </c>
      <c r="C113" s="59"/>
      <c r="D113" s="16">
        <v>20.414</v>
      </c>
      <c r="E113" s="16">
        <v>0.097</v>
      </c>
    </row>
    <row r="114" spans="3:6" ht="12.75">
      <c r="C114" s="43"/>
      <c r="D114" s="7"/>
      <c r="E114" s="7"/>
      <c r="F114" s="6"/>
    </row>
    <row r="115" spans="2:9" ht="12.75">
      <c r="B115" s="8" t="s">
        <v>127</v>
      </c>
      <c r="C115" s="61" t="s">
        <v>257</v>
      </c>
      <c r="D115" s="19">
        <v>20.270745024</v>
      </c>
      <c r="E115" s="19">
        <v>0.118052806</v>
      </c>
      <c r="F115" s="50">
        <f>AVERAGE(D115:D125)</f>
        <v>20.41176211981818</v>
      </c>
      <c r="G115" s="50">
        <f>STDEV(D115:D125)</f>
        <v>0.8843376520707806</v>
      </c>
      <c r="H115" s="51">
        <v>11</v>
      </c>
      <c r="I115" s="52">
        <f>G115/SQRT(COUNT(D115:D125))</f>
        <v>0.26663783453660356</v>
      </c>
    </row>
    <row r="116" spans="2:6" ht="12.75">
      <c r="B116" s="8" t="s">
        <v>128</v>
      </c>
      <c r="C116" s="61"/>
      <c r="D116" s="19">
        <v>20.855303507</v>
      </c>
      <c r="E116" s="19">
        <v>0.133278768</v>
      </c>
      <c r="F116" s="6"/>
    </row>
    <row r="117" spans="2:6" ht="12.75">
      <c r="B117" s="8" t="s">
        <v>129</v>
      </c>
      <c r="C117" s="61"/>
      <c r="D117" s="19">
        <v>20.539953253</v>
      </c>
      <c r="E117" s="19">
        <v>0.133669402</v>
      </c>
      <c r="F117" s="6"/>
    </row>
    <row r="118" spans="2:6" ht="12.75">
      <c r="B118" s="8" t="s">
        <v>130</v>
      </c>
      <c r="C118" s="61"/>
      <c r="D118" s="19">
        <v>20.611784388</v>
      </c>
      <c r="E118" s="19">
        <v>0.147699866</v>
      </c>
      <c r="F118" s="6"/>
    </row>
    <row r="119" spans="2:6" ht="12.75">
      <c r="B119" s="8" t="s">
        <v>131</v>
      </c>
      <c r="C119" s="61"/>
      <c r="D119" s="19">
        <v>20.949443888</v>
      </c>
      <c r="E119" s="19">
        <v>0.132665694</v>
      </c>
      <c r="F119" s="6"/>
    </row>
    <row r="120" spans="2:6" ht="12.75">
      <c r="B120" s="8" t="s">
        <v>132</v>
      </c>
      <c r="C120" s="61"/>
      <c r="D120" s="19">
        <v>17.863153258</v>
      </c>
      <c r="E120" s="19">
        <v>0.144551834</v>
      </c>
      <c r="F120" s="6"/>
    </row>
    <row r="121" spans="2:5" ht="12.75">
      <c r="B121" s="17" t="s">
        <v>127</v>
      </c>
      <c r="C121" s="61"/>
      <c r="D121" s="18">
        <v>20.729</v>
      </c>
      <c r="E121" s="18">
        <v>0.092</v>
      </c>
    </row>
    <row r="122" spans="2:5" ht="12.75">
      <c r="B122" s="17" t="s">
        <v>128</v>
      </c>
      <c r="C122" s="61"/>
      <c r="D122" s="18">
        <v>21</v>
      </c>
      <c r="E122" s="18">
        <v>0.09</v>
      </c>
    </row>
    <row r="123" spans="2:5" ht="12.75">
      <c r="B123" s="17" t="s">
        <v>129</v>
      </c>
      <c r="C123" s="61"/>
      <c r="D123" s="18">
        <v>20.278</v>
      </c>
      <c r="E123" s="18">
        <v>0.087</v>
      </c>
    </row>
    <row r="124" spans="2:6" ht="12.75">
      <c r="B124" s="17" t="s">
        <v>216</v>
      </c>
      <c r="C124" s="61"/>
      <c r="D124" s="18">
        <v>20.954</v>
      </c>
      <c r="E124" s="18">
        <v>0.132</v>
      </c>
      <c r="F124" s="6"/>
    </row>
    <row r="125" spans="2:6" ht="12.75">
      <c r="B125" s="17" t="s">
        <v>131</v>
      </c>
      <c r="C125" s="61"/>
      <c r="D125" s="18">
        <v>20.478</v>
      </c>
      <c r="E125" s="18">
        <v>0.102</v>
      </c>
      <c r="F125" s="6"/>
    </row>
    <row r="126" spans="3:6" ht="12.75">
      <c r="C126" s="43"/>
      <c r="F126" s="6"/>
    </row>
    <row r="127" spans="2:9" ht="12.75">
      <c r="B127" t="s">
        <v>137</v>
      </c>
      <c r="C127" s="59" t="s">
        <v>257</v>
      </c>
      <c r="D127" s="7">
        <v>19.548251316</v>
      </c>
      <c r="E127" s="7">
        <v>0.114015143</v>
      </c>
      <c r="F127" s="50">
        <f>AVERAGE(D127:D134)</f>
        <v>20.181296851</v>
      </c>
      <c r="G127" s="50">
        <f>STDEV(D127:D134)</f>
        <v>0.3748114262398443</v>
      </c>
      <c r="H127" s="51">
        <v>8</v>
      </c>
      <c r="I127" s="52">
        <f>G127/SQRT(COUNT(D127:D134))</f>
        <v>0.13251585058019769</v>
      </c>
    </row>
    <row r="128" spans="2:244" ht="12.75">
      <c r="B128" t="s">
        <v>139</v>
      </c>
      <c r="C128" s="59"/>
      <c r="D128" s="7">
        <v>20.755255292</v>
      </c>
      <c r="E128" s="7">
        <v>0.137702643</v>
      </c>
      <c r="F128" s="6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</row>
    <row r="129" spans="2:6" ht="12.75">
      <c r="B129" t="s">
        <v>140</v>
      </c>
      <c r="C129" s="59"/>
      <c r="D129" s="7">
        <v>20.607083299</v>
      </c>
      <c r="E129" s="7">
        <v>0.126342712</v>
      </c>
      <c r="F129" s="6"/>
    </row>
    <row r="130" spans="2:5" ht="12.75">
      <c r="B130" t="s">
        <v>141</v>
      </c>
      <c r="C130" s="59"/>
      <c r="D130" s="7">
        <v>20.078784901</v>
      </c>
      <c r="E130" s="7">
        <v>0.126835547</v>
      </c>
    </row>
    <row r="131" spans="2:5" ht="12.75">
      <c r="B131" s="15" t="s">
        <v>137</v>
      </c>
      <c r="C131" s="59"/>
      <c r="D131" s="16">
        <v>20.086</v>
      </c>
      <c r="E131" s="16">
        <v>0.238</v>
      </c>
    </row>
    <row r="132" spans="2:5" ht="12.75">
      <c r="B132" s="15" t="s">
        <v>138</v>
      </c>
      <c r="C132" s="59"/>
      <c r="D132" s="16">
        <v>20.252</v>
      </c>
      <c r="E132" s="16">
        <v>0.143</v>
      </c>
    </row>
    <row r="133" spans="2:5" ht="12.75">
      <c r="B133" s="15" t="s">
        <v>139</v>
      </c>
      <c r="C133" s="59"/>
      <c r="D133" s="16">
        <v>19.965</v>
      </c>
      <c r="E133" s="16">
        <v>0.147</v>
      </c>
    </row>
    <row r="134" spans="2:9" ht="12.75">
      <c r="B134" s="15" t="s">
        <v>141</v>
      </c>
      <c r="C134" s="59"/>
      <c r="D134" s="16">
        <v>20.158</v>
      </c>
      <c r="E134" s="16">
        <v>0.128</v>
      </c>
      <c r="G134" s="15"/>
      <c r="H134" s="15"/>
      <c r="I134" s="15"/>
    </row>
    <row r="135" spans="1:10" ht="12.75">
      <c r="A135" s="15"/>
      <c r="C135" s="43"/>
      <c r="D135" s="7"/>
      <c r="E135" s="7"/>
      <c r="F135" s="15"/>
      <c r="J135" s="15"/>
    </row>
    <row r="136" spans="2:9" ht="12.75">
      <c r="B136" t="s">
        <v>142</v>
      </c>
      <c r="C136" s="59" t="s">
        <v>257</v>
      </c>
      <c r="D136" s="7">
        <v>20.697731117</v>
      </c>
      <c r="E136" s="7">
        <v>0.127422272</v>
      </c>
      <c r="F136" s="50">
        <f>AVERAGE(D136:D144)</f>
        <v>20.940048291666667</v>
      </c>
      <c r="G136" s="50">
        <f>STDEV(D136:D144)</f>
        <v>0.5886952531384283</v>
      </c>
      <c r="H136" s="51">
        <v>9</v>
      </c>
      <c r="I136" s="52">
        <f>G136/SQRT(COUNT(D136:D144))</f>
        <v>0.19623175104614277</v>
      </c>
    </row>
    <row r="137" spans="2:6" ht="12.75">
      <c r="B137" t="s">
        <v>143</v>
      </c>
      <c r="C137" s="59"/>
      <c r="D137" s="7">
        <v>21.547731684</v>
      </c>
      <c r="E137" s="7">
        <v>0.121512171</v>
      </c>
      <c r="F137" s="6"/>
    </row>
    <row r="138" spans="2:6" ht="12.75">
      <c r="B138" t="s">
        <v>144</v>
      </c>
      <c r="C138" s="59"/>
      <c r="D138" s="7">
        <v>20.538097191</v>
      </c>
      <c r="E138" s="7">
        <v>0.12214296</v>
      </c>
      <c r="F138" s="6"/>
    </row>
    <row r="139" spans="2:6" ht="12.75">
      <c r="B139" t="s">
        <v>145</v>
      </c>
      <c r="C139" s="59"/>
      <c r="D139" s="7">
        <v>21.859452276</v>
      </c>
      <c r="E139" s="7">
        <v>0.152177235</v>
      </c>
      <c r="F139" s="6"/>
    </row>
    <row r="140" spans="2:6" ht="12.75">
      <c r="B140" t="s">
        <v>146</v>
      </c>
      <c r="C140" s="59"/>
      <c r="D140" s="7">
        <v>21.083684173</v>
      </c>
      <c r="E140" s="7">
        <v>0.119667601</v>
      </c>
      <c r="F140" s="6"/>
    </row>
    <row r="141" spans="2:5" ht="12.75">
      <c r="B141" t="s">
        <v>147</v>
      </c>
      <c r="C141" s="59"/>
      <c r="D141" s="7">
        <v>20.77920984</v>
      </c>
      <c r="E141" s="7">
        <v>0.147821472</v>
      </c>
    </row>
    <row r="142" spans="2:5" ht="12.75">
      <c r="B142" t="s">
        <v>148</v>
      </c>
      <c r="C142" s="59"/>
      <c r="D142" s="7">
        <v>19.821528344</v>
      </c>
      <c r="E142" s="7">
        <v>0.119042994</v>
      </c>
    </row>
    <row r="143" spans="2:5" ht="12.75">
      <c r="B143" s="15" t="s">
        <v>144</v>
      </c>
      <c r="C143" s="59"/>
      <c r="D143" s="16">
        <v>21.13</v>
      </c>
      <c r="E143" s="16">
        <v>0.086</v>
      </c>
    </row>
    <row r="144" spans="2:5" ht="12.75">
      <c r="B144" s="15" t="s">
        <v>145</v>
      </c>
      <c r="C144" s="59"/>
      <c r="D144" s="16">
        <v>21.003</v>
      </c>
      <c r="E144" s="16">
        <v>0.138</v>
      </c>
    </row>
    <row r="145" ht="12.75">
      <c r="C145" s="43"/>
    </row>
    <row r="146" spans="2:9" ht="12.75">
      <c r="B146" s="8" t="s">
        <v>133</v>
      </c>
      <c r="C146" s="61" t="s">
        <v>273</v>
      </c>
      <c r="D146" s="19">
        <v>19.824148152</v>
      </c>
      <c r="E146" s="19">
        <v>0.134460367</v>
      </c>
      <c r="F146" s="50">
        <f>AVERAGE(D146:D154)</f>
        <v>20.038644549111112</v>
      </c>
      <c r="G146" s="50">
        <f>STDEV(D146:D154)</f>
        <v>0.3015526227388775</v>
      </c>
      <c r="H146" s="51">
        <v>9</v>
      </c>
      <c r="I146" s="52">
        <f>G146/SQRT(COUNT(D146:D154))</f>
        <v>0.10051754091295917</v>
      </c>
    </row>
    <row r="147" spans="2:6" ht="12.75">
      <c r="B147" s="8" t="s">
        <v>134</v>
      </c>
      <c r="C147" s="61"/>
      <c r="D147" s="19">
        <v>20.475685666</v>
      </c>
      <c r="E147" s="19">
        <v>0.115819413</v>
      </c>
      <c r="F147" s="6"/>
    </row>
    <row r="148" spans="2:6" ht="12.75">
      <c r="B148" s="8" t="s">
        <v>135</v>
      </c>
      <c r="C148" s="61"/>
      <c r="D148" s="19">
        <v>20.037119009</v>
      </c>
      <c r="E148" s="19">
        <v>0.132697718</v>
      </c>
      <c r="F148" s="6"/>
    </row>
    <row r="149" spans="2:6" ht="12.75">
      <c r="B149" s="8" t="s">
        <v>136</v>
      </c>
      <c r="C149" s="61"/>
      <c r="D149" s="19">
        <v>20.154848115</v>
      </c>
      <c r="E149" s="19">
        <v>0.121722047</v>
      </c>
      <c r="F149" s="6"/>
    </row>
    <row r="150" spans="2:6" ht="12.75">
      <c r="B150" s="17" t="s">
        <v>133</v>
      </c>
      <c r="C150" s="61"/>
      <c r="D150" s="18">
        <v>20.103</v>
      </c>
      <c r="E150" s="18">
        <v>0.082</v>
      </c>
      <c r="F150" s="6"/>
    </row>
    <row r="151" spans="2:6" ht="12.75">
      <c r="B151" s="17" t="s">
        <v>134</v>
      </c>
      <c r="C151" s="61"/>
      <c r="D151" s="18">
        <v>19.855</v>
      </c>
      <c r="E151" s="18">
        <v>0.101</v>
      </c>
      <c r="F151" s="6"/>
    </row>
    <row r="152" spans="2:5" ht="12.75">
      <c r="B152" s="17" t="s">
        <v>135</v>
      </c>
      <c r="C152" s="61"/>
      <c r="D152" s="18">
        <v>19.688</v>
      </c>
      <c r="E152" s="18">
        <v>0.163</v>
      </c>
    </row>
    <row r="153" spans="2:5" ht="12.75">
      <c r="B153" s="17" t="s">
        <v>136</v>
      </c>
      <c r="C153" s="61"/>
      <c r="D153" s="18">
        <v>20.497</v>
      </c>
      <c r="E153" s="18">
        <v>0.282</v>
      </c>
    </row>
    <row r="154" spans="2:5" ht="12.75">
      <c r="B154" s="17" t="s">
        <v>217</v>
      </c>
      <c r="C154" s="61"/>
      <c r="D154" s="18">
        <v>19.713</v>
      </c>
      <c r="E154" s="18">
        <v>0.097</v>
      </c>
    </row>
    <row r="155" ht="12.75">
      <c r="C155" s="43"/>
    </row>
    <row r="156" spans="2:9" ht="12.75">
      <c r="B156" t="s">
        <v>121</v>
      </c>
      <c r="C156" s="59" t="s">
        <v>258</v>
      </c>
      <c r="D156" s="7">
        <v>21.088386441</v>
      </c>
      <c r="E156" s="7">
        <v>0.139833034</v>
      </c>
      <c r="F156" s="50">
        <f>AVERAGE(D156:D164)</f>
        <v>20.956532131333333</v>
      </c>
      <c r="G156" s="50">
        <f>STDEV(D156:D164)</f>
        <v>0.5995083747303063</v>
      </c>
      <c r="H156" s="51">
        <v>9</v>
      </c>
      <c r="I156" s="52">
        <f>G156/SQRT(COUNT(D156:D164))</f>
        <v>0.19983612491010208</v>
      </c>
    </row>
    <row r="157" spans="2:6" ht="12.75">
      <c r="B157" t="s">
        <v>122</v>
      </c>
      <c r="C157" s="59"/>
      <c r="D157" s="7">
        <v>19.463069238</v>
      </c>
      <c r="E157" s="7">
        <v>0.147502187</v>
      </c>
      <c r="F157" s="6"/>
    </row>
    <row r="158" spans="2:6" ht="12.75">
      <c r="B158" t="s">
        <v>123</v>
      </c>
      <c r="C158" s="59"/>
      <c r="D158" s="7">
        <v>21.572138925</v>
      </c>
      <c r="E158" s="7">
        <v>0.13926304</v>
      </c>
      <c r="F158" s="6"/>
    </row>
    <row r="159" spans="2:6" ht="12.75">
      <c r="B159" t="s">
        <v>124</v>
      </c>
      <c r="C159" s="59"/>
      <c r="D159" s="7">
        <v>21.033089194</v>
      </c>
      <c r="E159" s="7">
        <v>0.126757171</v>
      </c>
      <c r="F159" s="6"/>
    </row>
    <row r="160" spans="2:6" ht="12.75">
      <c r="B160" t="s">
        <v>125</v>
      </c>
      <c r="C160" s="59"/>
      <c r="D160" s="7">
        <v>21.277589338</v>
      </c>
      <c r="E160" s="7">
        <v>0.153243035</v>
      </c>
      <c r="F160" s="6"/>
    </row>
    <row r="161" spans="2:6" ht="12.75">
      <c r="B161" t="s">
        <v>126</v>
      </c>
      <c r="C161" s="59"/>
      <c r="D161" s="7">
        <v>21.067516046</v>
      </c>
      <c r="E161" s="7">
        <v>0.158788071</v>
      </c>
      <c r="F161" s="6"/>
    </row>
    <row r="162" spans="2:6" ht="12.75">
      <c r="B162" s="15" t="s">
        <v>122</v>
      </c>
      <c r="C162" s="59"/>
      <c r="D162" s="16">
        <v>21.303</v>
      </c>
      <c r="E162" s="16">
        <v>0.125</v>
      </c>
      <c r="F162" s="6"/>
    </row>
    <row r="163" spans="2:6" ht="12.75">
      <c r="B163" s="15" t="s">
        <v>123</v>
      </c>
      <c r="C163" s="59"/>
      <c r="D163" s="16">
        <v>20.877</v>
      </c>
      <c r="E163" s="16">
        <v>0.117</v>
      </c>
      <c r="F163" s="6"/>
    </row>
    <row r="164" spans="1:9" ht="12.75">
      <c r="A164" s="25"/>
      <c r="B164" s="29" t="s">
        <v>125</v>
      </c>
      <c r="C164" s="60"/>
      <c r="D164" s="30">
        <v>20.927</v>
      </c>
      <c r="E164" s="30">
        <v>0.183</v>
      </c>
      <c r="F164" s="25"/>
      <c r="G164" s="25"/>
      <c r="H164" s="25"/>
      <c r="I164" s="25"/>
    </row>
    <row r="167" spans="1:9" ht="12.75">
      <c r="A167" s="26" t="s">
        <v>174</v>
      </c>
      <c r="B167" s="27"/>
      <c r="C167" s="27"/>
      <c r="D167" s="27"/>
      <c r="E167" s="27"/>
      <c r="F167" s="53">
        <f>AVERAGE(D168:D237)</f>
        <v>20.33911010403125</v>
      </c>
      <c r="G167" s="53">
        <f>STDEV(D168:D237)</f>
        <v>0.5777154119444398</v>
      </c>
      <c r="H167" s="54">
        <v>64</v>
      </c>
      <c r="I167" s="55">
        <f>G167/SQRT(COUNT(D168:D237))</f>
        <v>0.07221442649305497</v>
      </c>
    </row>
    <row r="168" spans="2:9" ht="13.5" customHeight="1">
      <c r="B168" t="s">
        <v>48</v>
      </c>
      <c r="C168" s="68" t="s">
        <v>272</v>
      </c>
      <c r="D168" s="7">
        <v>19.859596463</v>
      </c>
      <c r="E168" s="7">
        <v>0.134076782</v>
      </c>
      <c r="F168" s="50">
        <f>AVERAGE(D168:D174)</f>
        <v>20.906058937</v>
      </c>
      <c r="G168" s="50">
        <f>STDEV(D168:D174)</f>
        <v>0.5347533101595874</v>
      </c>
      <c r="H168" s="51">
        <v>7</v>
      </c>
      <c r="I168" s="52">
        <f>G168/SQRT(COUNT(D168:D174))</f>
        <v>0.20211775306440827</v>
      </c>
    </row>
    <row r="169" spans="2:6" ht="12.75">
      <c r="B169" t="s">
        <v>50</v>
      </c>
      <c r="C169" s="67"/>
      <c r="D169" s="7">
        <v>21.304816096</v>
      </c>
      <c r="E169" s="7">
        <v>0.144019147</v>
      </c>
      <c r="F169" s="6"/>
    </row>
    <row r="170" spans="2:5" ht="12.75">
      <c r="B170" s="15" t="s">
        <v>48</v>
      </c>
      <c r="C170" s="67"/>
      <c r="D170" s="16">
        <v>20.686</v>
      </c>
      <c r="E170" s="16">
        <v>0.078</v>
      </c>
    </row>
    <row r="171" spans="2:5" ht="12.75">
      <c r="B171" s="15" t="s">
        <v>176</v>
      </c>
      <c r="C171" s="67"/>
      <c r="D171" s="16">
        <v>20.766</v>
      </c>
      <c r="E171" s="16">
        <v>0.098</v>
      </c>
    </row>
    <row r="172" spans="2:5" ht="12.75">
      <c r="B172" s="15" t="s">
        <v>177</v>
      </c>
      <c r="C172" s="67"/>
      <c r="D172" s="16">
        <v>21.116</v>
      </c>
      <c r="E172" s="16">
        <v>0.128</v>
      </c>
    </row>
    <row r="173" spans="2:5" ht="12.75">
      <c r="B173" s="15" t="s">
        <v>49</v>
      </c>
      <c r="C173" s="67"/>
      <c r="D173" s="16">
        <v>21.43</v>
      </c>
      <c r="E173" s="16">
        <v>0.086</v>
      </c>
    </row>
    <row r="174" spans="2:5" ht="12.75">
      <c r="B174" s="15" t="s">
        <v>50</v>
      </c>
      <c r="C174" s="67"/>
      <c r="D174" s="16">
        <v>21.18</v>
      </c>
      <c r="E174" s="16">
        <v>0.097</v>
      </c>
    </row>
    <row r="175" spans="2:5" ht="12.75">
      <c r="B175" s="15"/>
      <c r="C175" s="44"/>
      <c r="D175" s="16"/>
      <c r="E175" s="16"/>
    </row>
    <row r="176" spans="2:13" ht="12.75">
      <c r="B176" t="s">
        <v>72</v>
      </c>
      <c r="C176" s="58" t="s">
        <v>273</v>
      </c>
      <c r="D176" s="7">
        <v>20.224290197</v>
      </c>
      <c r="E176" s="7">
        <v>0.133576549</v>
      </c>
      <c r="F176" s="50">
        <f>AVERAGE(D176:D184)</f>
        <v>20.117825057444445</v>
      </c>
      <c r="G176" s="50">
        <f>STDEV(D176:D184)</f>
        <v>0.5313853598466695</v>
      </c>
      <c r="H176" s="51">
        <v>9</v>
      </c>
      <c r="I176" s="52">
        <f>G176/SQRT(COUNT(D176:D184))</f>
        <v>0.17712845328222315</v>
      </c>
      <c r="M176" s="6"/>
    </row>
    <row r="177" spans="2:13" ht="12.75">
      <c r="B177" t="s">
        <v>73</v>
      </c>
      <c r="C177" s="58"/>
      <c r="D177" s="7">
        <v>20.423725404</v>
      </c>
      <c r="E177" s="7">
        <v>0.15973081</v>
      </c>
      <c r="M177" s="6"/>
    </row>
    <row r="178" spans="2:13" ht="12.75">
      <c r="B178" t="s">
        <v>74</v>
      </c>
      <c r="C178" s="58"/>
      <c r="D178" s="7">
        <v>19.526140466</v>
      </c>
      <c r="E178" s="7">
        <v>0.158741937</v>
      </c>
      <c r="M178" s="6"/>
    </row>
    <row r="179" spans="2:13" ht="12.75">
      <c r="B179" t="s">
        <v>76</v>
      </c>
      <c r="C179" s="58"/>
      <c r="D179" s="7">
        <v>19.05326945</v>
      </c>
      <c r="E179" s="7">
        <v>0.120511003</v>
      </c>
      <c r="M179" s="6"/>
    </row>
    <row r="180" spans="2:13" ht="12.75">
      <c r="B180" s="15" t="s">
        <v>73</v>
      </c>
      <c r="C180" s="58"/>
      <c r="D180" s="16">
        <v>20.693</v>
      </c>
      <c r="E180" s="16">
        <v>0.091</v>
      </c>
      <c r="M180" s="6"/>
    </row>
    <row r="181" spans="2:5" ht="12.75">
      <c r="B181" s="15" t="s">
        <v>72</v>
      </c>
      <c r="C181" s="58"/>
      <c r="D181" s="16">
        <v>20.47</v>
      </c>
      <c r="E181" s="16">
        <v>0.131</v>
      </c>
    </row>
    <row r="182" spans="2:5" ht="12.75">
      <c r="B182" s="15" t="s">
        <v>73</v>
      </c>
      <c r="C182" s="58"/>
      <c r="D182" s="16">
        <v>20.51</v>
      </c>
      <c r="E182" s="16">
        <v>0.153</v>
      </c>
    </row>
    <row r="183" spans="2:5" ht="12.75">
      <c r="B183" s="15" t="s">
        <v>74</v>
      </c>
      <c r="C183" s="58"/>
      <c r="D183" s="16">
        <v>20.252</v>
      </c>
      <c r="E183" s="16">
        <v>0.163</v>
      </c>
    </row>
    <row r="184" spans="2:5" ht="12.75">
      <c r="B184" s="15" t="s">
        <v>75</v>
      </c>
      <c r="C184" s="58"/>
      <c r="D184" s="16">
        <v>19.908</v>
      </c>
      <c r="E184" s="16">
        <v>0.106</v>
      </c>
    </row>
    <row r="185" spans="3:5" ht="12.75">
      <c r="C185" s="43"/>
      <c r="D185" s="7"/>
      <c r="E185" s="7"/>
    </row>
    <row r="186" spans="2:13" ht="12.75">
      <c r="B186" t="s">
        <v>77</v>
      </c>
      <c r="C186" s="58" t="s">
        <v>273</v>
      </c>
      <c r="D186" s="7">
        <v>20.081760275</v>
      </c>
      <c r="E186" s="7">
        <v>0.149676904</v>
      </c>
      <c r="F186" s="50">
        <f>AVERAGE(D186:D194)</f>
        <v>20.664528919444443</v>
      </c>
      <c r="G186" s="50">
        <f>STDEV(D186:D194)</f>
        <v>0.47590224568270867</v>
      </c>
      <c r="H186" s="51">
        <v>9</v>
      </c>
      <c r="I186" s="52">
        <f>G186/SQRT(COUNT(D186:D194))</f>
        <v>0.15863408189423622</v>
      </c>
      <c r="M186" s="6"/>
    </row>
    <row r="187" spans="2:13" ht="12.75">
      <c r="B187" s="15" t="s">
        <v>183</v>
      </c>
      <c r="C187" s="58"/>
      <c r="D187" s="16">
        <v>21.219</v>
      </c>
      <c r="E187" s="16">
        <v>0.085</v>
      </c>
      <c r="M187" s="6"/>
    </row>
    <row r="188" spans="2:13" ht="12.75">
      <c r="B188" s="15" t="s">
        <v>77</v>
      </c>
      <c r="C188" s="58"/>
      <c r="D188" s="16">
        <v>20.176</v>
      </c>
      <c r="E188" s="16">
        <v>0.107</v>
      </c>
      <c r="M188" s="6"/>
    </row>
    <row r="189" spans="2:13" ht="12.75">
      <c r="B189" s="15" t="s">
        <v>184</v>
      </c>
      <c r="C189" s="58"/>
      <c r="D189" s="16">
        <v>20.736</v>
      </c>
      <c r="E189" s="16">
        <v>0.115</v>
      </c>
      <c r="M189" s="6"/>
    </row>
    <row r="190" spans="2:5" ht="12.75">
      <c r="B190" s="15" t="s">
        <v>185</v>
      </c>
      <c r="C190" s="58"/>
      <c r="D190" s="16">
        <v>20.138</v>
      </c>
      <c r="E190" s="16">
        <v>0.12</v>
      </c>
    </row>
    <row r="191" spans="2:5" ht="12.75">
      <c r="B191" s="15" t="s">
        <v>78</v>
      </c>
      <c r="C191" s="58"/>
      <c r="D191" s="16">
        <v>20.982</v>
      </c>
      <c r="E191" s="16">
        <v>0.111</v>
      </c>
    </row>
    <row r="192" spans="2:5" ht="12.75">
      <c r="B192" s="15" t="s">
        <v>186</v>
      </c>
      <c r="C192" s="58"/>
      <c r="D192" s="16">
        <v>20.638</v>
      </c>
      <c r="E192" s="16">
        <v>0.125</v>
      </c>
    </row>
    <row r="193" spans="2:5" ht="12.75">
      <c r="B193" s="15" t="s">
        <v>187</v>
      </c>
      <c r="C193" s="58"/>
      <c r="D193" s="16">
        <v>20.611</v>
      </c>
      <c r="E193" s="16">
        <v>0.202</v>
      </c>
    </row>
    <row r="194" spans="2:13" ht="12.75">
      <c r="B194" s="15" t="s">
        <v>188</v>
      </c>
      <c r="C194" s="58"/>
      <c r="D194" s="16">
        <v>21.399</v>
      </c>
      <c r="E194" s="16">
        <v>0.169</v>
      </c>
      <c r="M194" s="6"/>
    </row>
    <row r="195" spans="3:13" ht="12.75">
      <c r="C195" s="43"/>
      <c r="M195" s="6"/>
    </row>
    <row r="196" spans="2:13" ht="12.75">
      <c r="B196" t="s">
        <v>51</v>
      </c>
      <c r="C196" s="59" t="s">
        <v>257</v>
      </c>
      <c r="D196" s="7">
        <v>20.571828008</v>
      </c>
      <c r="E196" s="7">
        <v>0.133524004</v>
      </c>
      <c r="F196" s="50">
        <f>AVERAGE(D196:D2024)</f>
        <v>20.456545296900003</v>
      </c>
      <c r="G196" s="50">
        <f>STDEV(D196:D204)</f>
        <v>0.4804599919354166</v>
      </c>
      <c r="H196" s="51">
        <v>9</v>
      </c>
      <c r="I196" s="52">
        <f>G196/SQRT(COUNT(D196:D204))</f>
        <v>0.16015333064513887</v>
      </c>
      <c r="M196" s="6"/>
    </row>
    <row r="197" spans="2:13" ht="12.75">
      <c r="B197" t="s">
        <v>52</v>
      </c>
      <c r="C197" s="59"/>
      <c r="D197" s="7">
        <v>19.278300272</v>
      </c>
      <c r="E197" s="7">
        <v>0.127031472</v>
      </c>
      <c r="M197" s="6"/>
    </row>
    <row r="198" spans="2:13" ht="12.75">
      <c r="B198" t="s">
        <v>53</v>
      </c>
      <c r="C198" s="59"/>
      <c r="D198" s="7">
        <v>19.296822315</v>
      </c>
      <c r="E198" s="7">
        <v>0.138745124</v>
      </c>
      <c r="M198" s="6"/>
    </row>
    <row r="199" spans="2:13" ht="12.75">
      <c r="B199" t="s">
        <v>54</v>
      </c>
      <c r="C199" s="59"/>
      <c r="D199" s="7">
        <v>19.519331006</v>
      </c>
      <c r="E199" s="7">
        <v>0.126901363</v>
      </c>
      <c r="M199" s="6"/>
    </row>
    <row r="200" spans="2:13" ht="12.75">
      <c r="B200" t="s">
        <v>55</v>
      </c>
      <c r="C200" s="59"/>
      <c r="D200" s="7">
        <v>19.923193763</v>
      </c>
      <c r="E200" s="7">
        <v>0.126896486</v>
      </c>
      <c r="M200" s="6"/>
    </row>
    <row r="201" spans="2:5" ht="12.75">
      <c r="B201" s="15" t="s">
        <v>51</v>
      </c>
      <c r="C201" s="59"/>
      <c r="D201" s="16">
        <v>19.176</v>
      </c>
      <c r="E201" s="16">
        <v>0.116</v>
      </c>
    </row>
    <row r="202" spans="2:5" ht="12.75">
      <c r="B202" s="15" t="s">
        <v>178</v>
      </c>
      <c r="C202" s="59"/>
      <c r="D202" s="16">
        <v>20.151</v>
      </c>
      <c r="E202" s="16">
        <v>0.094</v>
      </c>
    </row>
    <row r="203" spans="2:5" ht="12.75">
      <c r="B203" s="15" t="s">
        <v>52</v>
      </c>
      <c r="C203" s="59"/>
      <c r="D203" s="16">
        <v>19.667</v>
      </c>
      <c r="E203" s="16">
        <v>0.127</v>
      </c>
    </row>
    <row r="204" spans="2:5" ht="12.75">
      <c r="B204" s="15" t="s">
        <v>53</v>
      </c>
      <c r="C204" s="59"/>
      <c r="D204" s="16">
        <v>19.242</v>
      </c>
      <c r="E204" s="16">
        <v>0.088</v>
      </c>
    </row>
    <row r="205" spans="2:5" ht="12.75">
      <c r="B205" s="15"/>
      <c r="C205" s="42"/>
      <c r="D205" s="16"/>
      <c r="E205" s="15"/>
    </row>
    <row r="206" spans="2:9" ht="12.75">
      <c r="B206" t="s">
        <v>56</v>
      </c>
      <c r="C206" s="62" t="s">
        <v>257</v>
      </c>
      <c r="D206" s="7">
        <v>20.019301362</v>
      </c>
      <c r="E206" s="7">
        <v>0.129522844</v>
      </c>
      <c r="F206" s="50">
        <f>AVERAGE(D206:D214)</f>
        <v>20.336898126</v>
      </c>
      <c r="G206" s="50">
        <f>STDEV(D206:D214)</f>
        <v>0.33719396548241326</v>
      </c>
      <c r="H206" s="51">
        <v>9</v>
      </c>
      <c r="I206" s="52">
        <f>G206/SQRT(COUNT(D206:D214))</f>
        <v>0.11239798849413775</v>
      </c>
    </row>
    <row r="207" spans="2:5" ht="12.75">
      <c r="B207" t="s">
        <v>57</v>
      </c>
      <c r="C207" s="62"/>
      <c r="D207" s="7">
        <v>20.252179192</v>
      </c>
      <c r="E207" s="7">
        <v>0.158477295</v>
      </c>
    </row>
    <row r="208" spans="2:13" ht="12.75">
      <c r="B208" t="s">
        <v>58</v>
      </c>
      <c r="C208" s="62"/>
      <c r="D208" s="7">
        <v>20.466742168</v>
      </c>
      <c r="E208" s="7">
        <v>0.140247621</v>
      </c>
      <c r="M208" s="6"/>
    </row>
    <row r="209" spans="2:13" ht="12.75">
      <c r="B209" t="s">
        <v>59</v>
      </c>
      <c r="C209" s="62"/>
      <c r="D209" s="7">
        <v>20.915073424</v>
      </c>
      <c r="E209" s="7">
        <v>0.123086655</v>
      </c>
      <c r="M209" s="6"/>
    </row>
    <row r="210" spans="2:13" ht="12.75">
      <c r="B210" t="s">
        <v>60</v>
      </c>
      <c r="C210" s="62"/>
      <c r="D210" s="7">
        <v>20.455786988</v>
      </c>
      <c r="E210" s="7">
        <v>0.133830037</v>
      </c>
      <c r="M210" s="6"/>
    </row>
    <row r="211" spans="2:13" ht="12.75">
      <c r="B211" s="15" t="s">
        <v>57</v>
      </c>
      <c r="C211" s="62"/>
      <c r="D211" s="16">
        <v>19.932</v>
      </c>
      <c r="E211" s="16">
        <v>0.113</v>
      </c>
      <c r="M211" s="6"/>
    </row>
    <row r="212" spans="2:13" ht="12.75">
      <c r="B212" s="15" t="s">
        <v>58</v>
      </c>
      <c r="C212" s="62"/>
      <c r="D212" s="16">
        <v>20.51</v>
      </c>
      <c r="E212" s="16">
        <v>0.07</v>
      </c>
      <c r="M212" s="6"/>
    </row>
    <row r="213" spans="2:5" ht="12.75">
      <c r="B213" s="15" t="s">
        <v>59</v>
      </c>
      <c r="C213" s="62"/>
      <c r="D213" s="16">
        <v>20.575</v>
      </c>
      <c r="E213" s="16">
        <v>0.11</v>
      </c>
    </row>
    <row r="214" spans="2:5" ht="12.75">
      <c r="B214" s="15" t="s">
        <v>60</v>
      </c>
      <c r="C214" s="62"/>
      <c r="D214" s="16">
        <v>19.906</v>
      </c>
      <c r="E214" s="16">
        <v>0.1</v>
      </c>
    </row>
    <row r="215" spans="3:5" ht="12.75">
      <c r="C215" s="43"/>
      <c r="D215" s="7"/>
      <c r="E215" s="7"/>
    </row>
    <row r="216" spans="2:9" ht="12.75">
      <c r="B216" t="s">
        <v>62</v>
      </c>
      <c r="C216" s="59" t="s">
        <v>257</v>
      </c>
      <c r="D216" s="7">
        <v>19.219837462</v>
      </c>
      <c r="E216" s="7">
        <v>0.123230479</v>
      </c>
      <c r="F216" s="50">
        <f>AVERAGE(D216:D227)</f>
        <v>20.120432237916667</v>
      </c>
      <c r="G216" s="50">
        <f>STDEV(D216:D227)</f>
        <v>0.3845777777568206</v>
      </c>
      <c r="H216" s="51">
        <v>12</v>
      </c>
      <c r="I216" s="52">
        <f>G216/SQRT(COUNT(D216:D227))</f>
        <v>0.11101804175612423</v>
      </c>
    </row>
    <row r="217" spans="2:6" ht="12.75">
      <c r="B217" t="s">
        <v>64</v>
      </c>
      <c r="C217" s="59"/>
      <c r="D217" s="7">
        <v>20.049352973</v>
      </c>
      <c r="E217" s="7">
        <v>0.138715239</v>
      </c>
      <c r="F217" s="6"/>
    </row>
    <row r="218" spans="2:6" ht="12.75">
      <c r="B218" t="s">
        <v>65</v>
      </c>
      <c r="C218" s="59"/>
      <c r="D218" s="7">
        <v>20.051562226</v>
      </c>
      <c r="E218" s="7">
        <v>0.132037294</v>
      </c>
      <c r="F218" s="6"/>
    </row>
    <row r="219" spans="2:6" ht="12.75" customHeight="1">
      <c r="B219" t="s">
        <v>66</v>
      </c>
      <c r="C219" s="59"/>
      <c r="D219" s="7">
        <v>20.264570897</v>
      </c>
      <c r="E219" s="7">
        <v>0.118368384</v>
      </c>
      <c r="F219" s="6"/>
    </row>
    <row r="220" spans="2:6" ht="12.75">
      <c r="B220" t="s">
        <v>67</v>
      </c>
      <c r="C220" s="59"/>
      <c r="D220" s="7">
        <v>20.145863297</v>
      </c>
      <c r="E220" s="7">
        <v>0.126217084</v>
      </c>
      <c r="F220" s="6"/>
    </row>
    <row r="221" spans="2:6" ht="12.75">
      <c r="B221" s="15" t="s">
        <v>61</v>
      </c>
      <c r="C221" s="59"/>
      <c r="D221" s="16">
        <v>20.097</v>
      </c>
      <c r="E221" s="16">
        <v>0.086</v>
      </c>
      <c r="F221" s="6"/>
    </row>
    <row r="222" spans="2:5" ht="12.75">
      <c r="B222" s="15" t="s">
        <v>62</v>
      </c>
      <c r="C222" s="59"/>
      <c r="D222" s="16">
        <v>19.7</v>
      </c>
      <c r="E222" s="16">
        <v>0.088</v>
      </c>
    </row>
    <row r="223" spans="2:5" ht="12.75">
      <c r="B223" s="15" t="s">
        <v>65</v>
      </c>
      <c r="C223" s="59"/>
      <c r="D223" s="16">
        <v>20.192</v>
      </c>
      <c r="E223" s="16">
        <v>0.15</v>
      </c>
    </row>
    <row r="224" spans="2:5" ht="12.75">
      <c r="B224" s="15" t="s">
        <v>179</v>
      </c>
      <c r="C224" s="59"/>
      <c r="D224" s="16">
        <v>20.29</v>
      </c>
      <c r="E224" s="16">
        <v>0.097</v>
      </c>
    </row>
    <row r="225" spans="2:5" ht="12.75">
      <c r="B225" s="15" t="s">
        <v>63</v>
      </c>
      <c r="C225" s="59"/>
      <c r="D225" s="16">
        <v>20.823</v>
      </c>
      <c r="E225" s="16">
        <v>0.113</v>
      </c>
    </row>
    <row r="226" spans="2:5" ht="12.75">
      <c r="B226" s="15" t="s">
        <v>64</v>
      </c>
      <c r="C226" s="59"/>
      <c r="D226" s="16">
        <v>20.232</v>
      </c>
      <c r="E226" s="16">
        <v>0.194</v>
      </c>
    </row>
    <row r="227" spans="2:6" ht="12.75">
      <c r="B227" s="15" t="s">
        <v>180</v>
      </c>
      <c r="C227" s="59"/>
      <c r="D227" s="16">
        <v>20.38</v>
      </c>
      <c r="E227" s="16">
        <v>0.129</v>
      </c>
      <c r="F227" s="6"/>
    </row>
    <row r="228" spans="3:6" ht="12.75">
      <c r="C228" s="43"/>
      <c r="D228" s="7"/>
      <c r="E228" s="7"/>
      <c r="F228" s="6"/>
    </row>
    <row r="229" spans="2:9" ht="12.75">
      <c r="B229" t="s">
        <v>68</v>
      </c>
      <c r="C229" s="59" t="s">
        <v>257</v>
      </c>
      <c r="D229" s="7">
        <v>20.294647378</v>
      </c>
      <c r="E229" s="7">
        <v>0.14500101</v>
      </c>
      <c r="F229" s="50">
        <f>AVERAGE(D229:D237)</f>
        <v>20.779633661555554</v>
      </c>
      <c r="G229" s="50">
        <f>STDEV(D229:D237)</f>
        <v>0.27036832644328185</v>
      </c>
      <c r="H229" s="51">
        <v>9</v>
      </c>
      <c r="I229" s="52">
        <f>G229/SQRT(COUNT(D229:D237))</f>
        <v>0.09012277548109394</v>
      </c>
    </row>
    <row r="230" spans="2:5" ht="12.75">
      <c r="B230" t="s">
        <v>69</v>
      </c>
      <c r="C230" s="59"/>
      <c r="D230" s="7">
        <v>21.170500411</v>
      </c>
      <c r="E230" s="7">
        <v>0.128545923</v>
      </c>
    </row>
    <row r="231" spans="2:5" ht="12.75">
      <c r="B231" t="s">
        <v>70</v>
      </c>
      <c r="C231" s="59"/>
      <c r="D231" s="7">
        <v>20.800961791</v>
      </c>
      <c r="E231" s="7">
        <v>0.116686198</v>
      </c>
    </row>
    <row r="232" spans="2:5" ht="12.75">
      <c r="B232" t="s">
        <v>71</v>
      </c>
      <c r="C232" s="59"/>
      <c r="D232" s="7">
        <v>20.812593374</v>
      </c>
      <c r="E232" s="7">
        <v>0.13366827</v>
      </c>
    </row>
    <row r="233" spans="2:5" ht="12.75">
      <c r="B233" s="15" t="s">
        <v>68</v>
      </c>
      <c r="C233" s="59"/>
      <c r="D233" s="16">
        <v>20.994</v>
      </c>
      <c r="E233" s="16">
        <v>0.149</v>
      </c>
    </row>
    <row r="234" spans="2:5" ht="12.75">
      <c r="B234" s="15" t="s">
        <v>181</v>
      </c>
      <c r="C234" s="59"/>
      <c r="D234" s="16">
        <v>20.68</v>
      </c>
      <c r="E234" s="16">
        <v>0.128</v>
      </c>
    </row>
    <row r="235" spans="2:5" ht="12.75">
      <c r="B235" s="15" t="s">
        <v>70</v>
      </c>
      <c r="C235" s="59"/>
      <c r="D235" s="16">
        <v>20.942</v>
      </c>
      <c r="E235" s="16">
        <v>0.102</v>
      </c>
    </row>
    <row r="236" spans="2:5" ht="12.75">
      <c r="B236" s="15" t="s">
        <v>69</v>
      </c>
      <c r="C236" s="59"/>
      <c r="D236" s="16">
        <v>20.867</v>
      </c>
      <c r="E236" s="16">
        <v>0.077</v>
      </c>
    </row>
    <row r="237" spans="1:9" ht="12.75">
      <c r="A237" s="25"/>
      <c r="B237" s="29" t="s">
        <v>182</v>
      </c>
      <c r="C237" s="60"/>
      <c r="D237" s="30">
        <v>20.455</v>
      </c>
      <c r="E237" s="30">
        <v>0.18</v>
      </c>
      <c r="F237" s="25"/>
      <c r="G237" s="25"/>
      <c r="H237" s="25"/>
      <c r="I237" s="25"/>
    </row>
    <row r="238" spans="4:6" ht="12.75">
      <c r="D238" s="7"/>
      <c r="E238" s="7"/>
      <c r="F238" s="6"/>
    </row>
    <row r="240" spans="1:9" ht="12.75">
      <c r="A240" s="26" t="s">
        <v>173</v>
      </c>
      <c r="B240" s="27"/>
      <c r="C240" s="27"/>
      <c r="D240" s="34"/>
      <c r="E240" s="34"/>
      <c r="F240" s="53">
        <f>AVERAGE(D241:D309)</f>
        <v>20.558093764803278</v>
      </c>
      <c r="G240" s="53">
        <f>STDEV(D241:D309)</f>
        <v>0.6342382641204757</v>
      </c>
      <c r="H240" s="54">
        <v>61</v>
      </c>
      <c r="I240" s="55">
        <f>G240/SQRT(COUNT(D241:D309))</f>
        <v>0.08120588847204172</v>
      </c>
    </row>
    <row r="241" spans="2:9" ht="12.75">
      <c r="B241" t="s">
        <v>79</v>
      </c>
      <c r="C241" s="64" t="s">
        <v>273</v>
      </c>
      <c r="D241" s="7">
        <v>21.610285504</v>
      </c>
      <c r="E241" s="7">
        <v>0.119780768</v>
      </c>
      <c r="F241" s="50">
        <f>AVERAGE(D241:D247)</f>
        <v>21.048448714142857</v>
      </c>
      <c r="G241" s="50">
        <f>STDEV(D241:D247)</f>
        <v>0.41804326828192745</v>
      </c>
      <c r="H241" s="51">
        <v>7</v>
      </c>
      <c r="I241" s="52">
        <f>G241/SQRT(COUNT(D241:D247))</f>
        <v>0.1580055035912337</v>
      </c>
    </row>
    <row r="242" spans="2:6" ht="12.75">
      <c r="B242" t="s">
        <v>80</v>
      </c>
      <c r="C242" s="66"/>
      <c r="D242" s="7">
        <v>20.474849421</v>
      </c>
      <c r="E242" s="7">
        <v>0.144307116</v>
      </c>
      <c r="F242" s="6"/>
    </row>
    <row r="243" spans="2:6" ht="12.75">
      <c r="B243" t="s">
        <v>81</v>
      </c>
      <c r="C243" s="66"/>
      <c r="D243" s="7">
        <v>20.768063095</v>
      </c>
      <c r="E243" s="7">
        <v>0.119970527</v>
      </c>
      <c r="F243" s="6"/>
    </row>
    <row r="244" spans="2:6" ht="12.75">
      <c r="B244" t="s">
        <v>82</v>
      </c>
      <c r="C244" s="66"/>
      <c r="D244" s="7">
        <v>20.674598338</v>
      </c>
      <c r="E244" s="7">
        <v>0.135368049</v>
      </c>
      <c r="F244" s="6"/>
    </row>
    <row r="245" spans="2:6" ht="12.75">
      <c r="B245" t="s">
        <v>83</v>
      </c>
      <c r="C245" s="66"/>
      <c r="D245" s="7">
        <v>21.31688891</v>
      </c>
      <c r="E245" s="7">
        <v>0.129560904</v>
      </c>
      <c r="F245" s="6"/>
    </row>
    <row r="246" spans="2:6" ht="12.75">
      <c r="B246" t="s">
        <v>84</v>
      </c>
      <c r="C246" s="66"/>
      <c r="D246" s="7">
        <v>21.116045402</v>
      </c>
      <c r="E246" s="7">
        <v>0.139977332</v>
      </c>
      <c r="F246" s="6"/>
    </row>
    <row r="247" spans="2:6" ht="12.75">
      <c r="B247" t="s">
        <v>85</v>
      </c>
      <c r="C247" s="66"/>
      <c r="D247" s="7">
        <v>21.378410329</v>
      </c>
      <c r="E247" s="7">
        <v>0.140609148</v>
      </c>
      <c r="F247" s="6"/>
    </row>
    <row r="248" spans="3:6" ht="12.75">
      <c r="C248" s="43"/>
      <c r="D248" s="7"/>
      <c r="E248" s="7"/>
      <c r="F248" s="6"/>
    </row>
    <row r="249" spans="2:9" ht="12.75">
      <c r="B249" t="s">
        <v>90</v>
      </c>
      <c r="C249" s="58" t="s">
        <v>273</v>
      </c>
      <c r="D249" s="7">
        <v>21.095927728</v>
      </c>
      <c r="E249" s="7">
        <v>0.107778059</v>
      </c>
      <c r="F249" s="50">
        <f>AVERAGE(D249:D252)</f>
        <v>20.9228906425</v>
      </c>
      <c r="G249" s="50">
        <f>STDEV(D249:D252)</f>
        <v>0.5977425985403864</v>
      </c>
      <c r="H249" s="51">
        <v>4</v>
      </c>
      <c r="I249" s="52">
        <f>G249/SQRT(COUNT(D249:D252))</f>
        <v>0.2988712992701932</v>
      </c>
    </row>
    <row r="250" spans="2:6" ht="12.75">
      <c r="B250" t="s">
        <v>91</v>
      </c>
      <c r="C250" s="58"/>
      <c r="D250" s="7">
        <v>21.689155767</v>
      </c>
      <c r="E250" s="7">
        <v>0.132578338</v>
      </c>
      <c r="F250" s="6"/>
    </row>
    <row r="251" spans="2:6" ht="12.75">
      <c r="B251" t="s">
        <v>92</v>
      </c>
      <c r="C251" s="58"/>
      <c r="D251" s="7">
        <v>20.535823578</v>
      </c>
      <c r="E251" s="7">
        <v>0.136492584</v>
      </c>
      <c r="F251" s="6"/>
    </row>
    <row r="252" spans="2:6" ht="12.75">
      <c r="B252" t="s">
        <v>93</v>
      </c>
      <c r="C252" s="58"/>
      <c r="D252" s="7">
        <v>20.370655497</v>
      </c>
      <c r="E252" s="7">
        <v>0.144287038</v>
      </c>
      <c r="F252" s="6"/>
    </row>
    <row r="253" spans="3:5" ht="12.75">
      <c r="C253" s="43"/>
      <c r="D253" s="7"/>
      <c r="E253" s="7"/>
    </row>
    <row r="254" spans="2:9" ht="12.75">
      <c r="B254" t="s">
        <v>94</v>
      </c>
      <c r="C254" s="58" t="s">
        <v>273</v>
      </c>
      <c r="D254" s="7">
        <v>20.258173172</v>
      </c>
      <c r="E254" s="7">
        <v>0.152361143</v>
      </c>
      <c r="F254" s="50">
        <f>AVERAGE(D254:D258)</f>
        <v>20.196384093600003</v>
      </c>
      <c r="G254" s="50">
        <f>STDEV(D254:D258)</f>
        <v>0.7737611517665384</v>
      </c>
      <c r="H254" s="51">
        <v>5</v>
      </c>
      <c r="I254" s="52">
        <f>G254/SQRT(COUNT(D254:D258))</f>
        <v>0.34603650673970227</v>
      </c>
    </row>
    <row r="255" spans="2:5" ht="12.75">
      <c r="B255" t="s">
        <v>95</v>
      </c>
      <c r="C255" s="58"/>
      <c r="D255" s="7">
        <v>19.047699718</v>
      </c>
      <c r="E255" s="7">
        <v>0.135373532</v>
      </c>
    </row>
    <row r="256" spans="2:5" ht="12.75">
      <c r="B256" t="s">
        <v>96</v>
      </c>
      <c r="C256" s="58"/>
      <c r="D256" s="7">
        <v>20.235233687</v>
      </c>
      <c r="E256" s="7">
        <v>0.14430979</v>
      </c>
    </row>
    <row r="257" spans="2:5" ht="12.75">
      <c r="B257" t="s">
        <v>97</v>
      </c>
      <c r="C257" s="58"/>
      <c r="D257" s="7">
        <v>21.230711955</v>
      </c>
      <c r="E257" s="7">
        <v>0.135633351</v>
      </c>
    </row>
    <row r="258" spans="2:5" ht="12.75">
      <c r="B258" t="s">
        <v>98</v>
      </c>
      <c r="C258" s="58"/>
      <c r="D258" s="7">
        <v>20.210101936</v>
      </c>
      <c r="E258" s="7">
        <v>0.147828245</v>
      </c>
    </row>
    <row r="259" spans="3:5" ht="12.75">
      <c r="C259" s="43"/>
      <c r="D259" s="7"/>
      <c r="E259" s="7"/>
    </row>
    <row r="260" spans="2:9" ht="12.75">
      <c r="B260" t="s">
        <v>99</v>
      </c>
      <c r="C260" s="58" t="s">
        <v>273</v>
      </c>
      <c r="D260" s="7">
        <v>21.707035445</v>
      </c>
      <c r="E260" s="7">
        <v>0.143046545</v>
      </c>
      <c r="F260" s="50">
        <f>AVERAGE(D260:D265)</f>
        <v>20.963636125333334</v>
      </c>
      <c r="G260" s="50">
        <f>STDEV(D260:D265)</f>
        <v>0.5842395498241254</v>
      </c>
      <c r="H260" s="51">
        <v>6</v>
      </c>
      <c r="I260" s="52">
        <f>G260/SQRT(COUNT(D260:D265))</f>
        <v>0.23851479743707613</v>
      </c>
    </row>
    <row r="261" spans="2:6" ht="12.75">
      <c r="B261" t="s">
        <v>100</v>
      </c>
      <c r="C261" s="58"/>
      <c r="D261" s="7">
        <v>20.553468659</v>
      </c>
      <c r="E261" s="7">
        <v>0.136085857</v>
      </c>
      <c r="F261" s="6"/>
    </row>
    <row r="262" spans="2:6" ht="12.75">
      <c r="B262" t="s">
        <v>101</v>
      </c>
      <c r="C262" s="58"/>
      <c r="D262" s="7">
        <v>20.93982803</v>
      </c>
      <c r="E262" s="7">
        <v>0.153527938</v>
      </c>
      <c r="F262" s="6"/>
    </row>
    <row r="263" spans="2:6" ht="12.75">
      <c r="B263" t="s">
        <v>102</v>
      </c>
      <c r="C263" s="58"/>
      <c r="D263" s="7">
        <v>20.426493781</v>
      </c>
      <c r="E263" s="7">
        <v>0.130845247</v>
      </c>
      <c r="F263" s="6"/>
    </row>
    <row r="264" spans="2:6" ht="12.75">
      <c r="B264" t="s">
        <v>103</v>
      </c>
      <c r="C264" s="58"/>
      <c r="D264" s="7">
        <v>21.656625265</v>
      </c>
      <c r="E264" s="7">
        <v>0.12263227</v>
      </c>
      <c r="F264" s="6"/>
    </row>
    <row r="265" spans="2:6" ht="12.75">
      <c r="B265" t="s">
        <v>104</v>
      </c>
      <c r="C265" s="58"/>
      <c r="D265" s="7">
        <v>20.498365572</v>
      </c>
      <c r="E265" s="7">
        <v>0.142885306</v>
      </c>
      <c r="F265" s="6"/>
    </row>
    <row r="266" spans="3:6" ht="12.75">
      <c r="C266" s="43"/>
      <c r="D266" s="7"/>
      <c r="E266" s="7"/>
      <c r="F266" s="6"/>
    </row>
    <row r="267" spans="2:9" ht="12.75" customHeight="1">
      <c r="B267" t="s">
        <v>105</v>
      </c>
      <c r="C267" s="67" t="s">
        <v>272</v>
      </c>
      <c r="D267" s="7">
        <v>20.351404036</v>
      </c>
      <c r="E267" s="7">
        <v>0.137183498</v>
      </c>
      <c r="F267" s="50">
        <f>AVERAGE(D267:D271)</f>
        <v>20.8401319586</v>
      </c>
      <c r="G267" s="50">
        <f>STDEV(D267:D271)</f>
        <v>0.6649462317895318</v>
      </c>
      <c r="H267" s="51">
        <v>5</v>
      </c>
      <c r="I267" s="52">
        <f>G267/SQRT(COUNT(D267:D271))</f>
        <v>0.29737299513274495</v>
      </c>
    </row>
    <row r="268" spans="2:6" ht="12.75">
      <c r="B268" t="s">
        <v>106</v>
      </c>
      <c r="C268" s="67"/>
      <c r="D268" s="7">
        <v>19.98247663</v>
      </c>
      <c r="E268" s="7">
        <v>0.130603355</v>
      </c>
      <c r="F268" s="6"/>
    </row>
    <row r="269" spans="2:6" ht="12.75">
      <c r="B269" t="s">
        <v>107</v>
      </c>
      <c r="C269" s="67"/>
      <c r="D269" s="7">
        <v>21.61299145</v>
      </c>
      <c r="E269" s="7">
        <v>0.128526332</v>
      </c>
      <c r="F269" s="6"/>
    </row>
    <row r="270" spans="2:6" ht="12.75">
      <c r="B270" t="s">
        <v>108</v>
      </c>
      <c r="C270" s="67"/>
      <c r="D270" s="7">
        <v>21.254192257</v>
      </c>
      <c r="E270" s="7">
        <v>0.148760339</v>
      </c>
      <c r="F270" s="6"/>
    </row>
    <row r="271" spans="2:6" ht="12.75">
      <c r="B271" t="s">
        <v>109</v>
      </c>
      <c r="C271" s="67"/>
      <c r="D271" s="7">
        <v>20.99959542</v>
      </c>
      <c r="E271" s="7">
        <v>0.157233326</v>
      </c>
      <c r="F271" s="6"/>
    </row>
    <row r="272" spans="3:6" ht="12.75">
      <c r="C272" s="43"/>
      <c r="D272" s="7"/>
      <c r="E272" s="7"/>
      <c r="F272" s="6"/>
    </row>
    <row r="273" spans="2:9" ht="12.75">
      <c r="B273" s="8" t="s">
        <v>110</v>
      </c>
      <c r="C273" s="61" t="s">
        <v>273</v>
      </c>
      <c r="D273" s="19">
        <v>20.693071718</v>
      </c>
      <c r="E273" s="19">
        <v>0.118138033</v>
      </c>
      <c r="F273" s="50">
        <f>AVERAGE(D273:D281)</f>
        <v>20.593990949222224</v>
      </c>
      <c r="G273" s="50">
        <f>STDEV(D273:D281)</f>
        <v>0.4859491828658038</v>
      </c>
      <c r="H273" s="51">
        <v>9</v>
      </c>
      <c r="I273" s="52">
        <f>G273/SQRT(COUNT(D273:D281))</f>
        <v>0.16198306095526793</v>
      </c>
    </row>
    <row r="274" spans="2:5" ht="12.75">
      <c r="B274" s="8" t="s">
        <v>111</v>
      </c>
      <c r="C274" s="61"/>
      <c r="D274" s="19">
        <v>19.982657413</v>
      </c>
      <c r="E274" s="19">
        <v>0.123669223</v>
      </c>
    </row>
    <row r="275" spans="2:6" ht="12.75">
      <c r="B275" s="8" t="s">
        <v>112</v>
      </c>
      <c r="C275" s="61"/>
      <c r="D275" s="19">
        <v>20.298337496</v>
      </c>
      <c r="E275" s="19">
        <v>0.133049112</v>
      </c>
      <c r="F275" s="6"/>
    </row>
    <row r="276" spans="2:6" ht="12.75">
      <c r="B276" s="8" t="s">
        <v>113</v>
      </c>
      <c r="C276" s="61"/>
      <c r="D276" s="19">
        <v>21.139968337</v>
      </c>
      <c r="E276" s="19">
        <v>0.146025692</v>
      </c>
      <c r="F276" s="6"/>
    </row>
    <row r="277" spans="2:6" ht="12.75">
      <c r="B277" s="8" t="s">
        <v>114</v>
      </c>
      <c r="C277" s="61"/>
      <c r="D277" s="19">
        <v>19.742883579</v>
      </c>
      <c r="E277" s="19">
        <v>0.123715689</v>
      </c>
      <c r="F277" s="6"/>
    </row>
    <row r="278" spans="2:6" ht="12.75">
      <c r="B278" s="17" t="s">
        <v>110</v>
      </c>
      <c r="C278" s="61"/>
      <c r="D278" s="18">
        <v>21.05</v>
      </c>
      <c r="E278" s="18">
        <v>0.102</v>
      </c>
      <c r="F278" s="6"/>
    </row>
    <row r="279" spans="2:6" ht="12.75">
      <c r="B279" s="17" t="s">
        <v>111</v>
      </c>
      <c r="C279" s="61"/>
      <c r="D279" s="18">
        <v>20.642</v>
      </c>
      <c r="E279" s="18">
        <v>0.126</v>
      </c>
      <c r="F279" s="6"/>
    </row>
    <row r="280" spans="2:6" ht="12.75">
      <c r="B280" s="17" t="s">
        <v>112</v>
      </c>
      <c r="C280" s="61"/>
      <c r="D280" s="18">
        <v>20.903</v>
      </c>
      <c r="E280" s="18">
        <v>0.081</v>
      </c>
      <c r="F280" s="6"/>
    </row>
    <row r="281" spans="2:6" ht="12.75">
      <c r="B281" s="17" t="s">
        <v>113</v>
      </c>
      <c r="C281" s="61"/>
      <c r="D281" s="18">
        <v>20.894</v>
      </c>
      <c r="E281" s="18">
        <v>0.097</v>
      </c>
      <c r="F281" s="6"/>
    </row>
    <row r="282" spans="3:6" ht="12.75">
      <c r="C282" s="43"/>
      <c r="D282" s="7"/>
      <c r="E282" s="7"/>
      <c r="F282" s="6"/>
    </row>
    <row r="283" spans="2:9" ht="12.75" customHeight="1">
      <c r="B283" s="15" t="s">
        <v>192</v>
      </c>
      <c r="C283" s="65" t="s">
        <v>277</v>
      </c>
      <c r="D283" s="16">
        <v>20.055</v>
      </c>
      <c r="E283" s="16">
        <v>0.072</v>
      </c>
      <c r="F283" s="50">
        <f>AVERAGE(D283:D289)</f>
        <v>20.16742857142857</v>
      </c>
      <c r="G283" s="50">
        <f>STDEV(D283:D289)</f>
        <v>0.8006786407256565</v>
      </c>
      <c r="H283" s="51">
        <v>7</v>
      </c>
      <c r="I283" s="52">
        <f>G283/SQRT(COUNT(D283:D289))</f>
        <v>0.30262808049161716</v>
      </c>
    </row>
    <row r="284" spans="2:6" ht="12.75">
      <c r="B284" s="15" t="s">
        <v>193</v>
      </c>
      <c r="C284" s="65"/>
      <c r="D284" s="16">
        <v>19.377</v>
      </c>
      <c r="E284" s="16">
        <v>0.215</v>
      </c>
      <c r="F284" s="6"/>
    </row>
    <row r="285" spans="2:6" ht="12.75">
      <c r="B285" s="15" t="s">
        <v>194</v>
      </c>
      <c r="C285" s="65"/>
      <c r="D285" s="16">
        <v>20.124</v>
      </c>
      <c r="E285" s="16">
        <v>0.094</v>
      </c>
      <c r="F285" s="6"/>
    </row>
    <row r="286" spans="2:6" ht="12.75">
      <c r="B286" s="15" t="s">
        <v>195</v>
      </c>
      <c r="C286" s="65"/>
      <c r="D286" s="16">
        <v>21.866</v>
      </c>
      <c r="E286" s="16">
        <v>0.09</v>
      </c>
      <c r="F286" s="6"/>
    </row>
    <row r="287" spans="2:6" ht="12.75">
      <c r="B287" s="15" t="s">
        <v>196</v>
      </c>
      <c r="C287" s="65"/>
      <c r="D287" s="16">
        <v>20</v>
      </c>
      <c r="E287" s="16">
        <v>0.146</v>
      </c>
      <c r="F287" s="6"/>
    </row>
    <row r="288" spans="2:6" ht="12.75">
      <c r="B288" s="15" t="s">
        <v>197</v>
      </c>
      <c r="C288" s="65"/>
      <c r="D288" s="16">
        <v>20.123</v>
      </c>
      <c r="E288" s="16">
        <v>0.142</v>
      </c>
      <c r="F288" s="6"/>
    </row>
    <row r="289" spans="2:6" ht="12.75">
      <c r="B289" s="15" t="s">
        <v>198</v>
      </c>
      <c r="C289" s="65"/>
      <c r="D289" s="16">
        <v>19.627</v>
      </c>
      <c r="E289" s="16">
        <v>0.082</v>
      </c>
      <c r="F289" s="6"/>
    </row>
    <row r="290" ht="12.75">
      <c r="C290" s="43"/>
    </row>
    <row r="291" spans="2:9" ht="12.75">
      <c r="B291" s="8" t="s">
        <v>86</v>
      </c>
      <c r="C291" s="61" t="s">
        <v>257</v>
      </c>
      <c r="D291" s="19">
        <v>20.34316381</v>
      </c>
      <c r="E291" s="19">
        <v>0.123487972</v>
      </c>
      <c r="F291" s="50">
        <f>AVERAGE(D291:D301)</f>
        <v>20.302518229818183</v>
      </c>
      <c r="G291" s="50">
        <f>STDEV(D291:D301)</f>
        <v>0.4155254218638035</v>
      </c>
      <c r="H291" s="51">
        <v>11</v>
      </c>
      <c r="I291" s="52">
        <f>G291/SQRT(COUNT(D291:D301))</f>
        <v>0.12528562865239784</v>
      </c>
    </row>
    <row r="292" spans="2:5" ht="12.75">
      <c r="B292" s="8" t="s">
        <v>87</v>
      </c>
      <c r="C292" s="61"/>
      <c r="D292" s="19">
        <v>20.130208436</v>
      </c>
      <c r="E292" s="19">
        <v>0.146934031</v>
      </c>
    </row>
    <row r="293" spans="2:5" ht="12.75">
      <c r="B293" s="8" t="s">
        <v>88</v>
      </c>
      <c r="C293" s="61"/>
      <c r="D293" s="19">
        <v>20.552838372</v>
      </c>
      <c r="E293" s="19">
        <v>0.134464716</v>
      </c>
    </row>
    <row r="294" spans="2:6" ht="12.75">
      <c r="B294" s="8" t="s">
        <v>89</v>
      </c>
      <c r="C294" s="61"/>
      <c r="D294" s="19">
        <v>20.70948991</v>
      </c>
      <c r="E294" s="19">
        <v>0.149946379</v>
      </c>
      <c r="F294" s="7"/>
    </row>
    <row r="295" spans="2:5" ht="12.75">
      <c r="B295" s="17" t="s">
        <v>86</v>
      </c>
      <c r="C295" s="61"/>
      <c r="D295" s="18">
        <v>20.759</v>
      </c>
      <c r="E295" s="18">
        <v>0.096</v>
      </c>
    </row>
    <row r="296" spans="2:5" ht="12.75">
      <c r="B296" s="17" t="s">
        <v>87</v>
      </c>
      <c r="C296" s="61"/>
      <c r="D296" s="18">
        <v>20.051</v>
      </c>
      <c r="E296" s="18">
        <v>0.092</v>
      </c>
    </row>
    <row r="297" spans="2:5" ht="12.75">
      <c r="B297" s="17" t="s">
        <v>88</v>
      </c>
      <c r="C297" s="61"/>
      <c r="D297" s="18">
        <v>20.431</v>
      </c>
      <c r="E297" s="18">
        <v>0.063</v>
      </c>
    </row>
    <row r="298" spans="2:5" ht="12.75">
      <c r="B298" s="17" t="s">
        <v>89</v>
      </c>
      <c r="C298" s="61"/>
      <c r="D298" s="18">
        <v>19.26</v>
      </c>
      <c r="E298" s="18">
        <v>0.108</v>
      </c>
    </row>
    <row r="299" spans="2:5" ht="12.75">
      <c r="B299" s="17" t="s">
        <v>189</v>
      </c>
      <c r="C299" s="61"/>
      <c r="D299" s="18">
        <v>20.133</v>
      </c>
      <c r="E299" s="18">
        <v>0.114</v>
      </c>
    </row>
    <row r="300" spans="2:5" ht="12.75">
      <c r="B300" s="17" t="s">
        <v>190</v>
      </c>
      <c r="C300" s="61"/>
      <c r="D300" s="18">
        <v>20.501</v>
      </c>
      <c r="E300" s="18">
        <v>0.158</v>
      </c>
    </row>
    <row r="301" spans="2:5" ht="12.75">
      <c r="B301" s="17" t="s">
        <v>191</v>
      </c>
      <c r="C301" s="61"/>
      <c r="D301" s="18">
        <v>20.457</v>
      </c>
      <c r="E301" s="18">
        <v>0.124</v>
      </c>
    </row>
    <row r="302" spans="2:5" ht="12.75">
      <c r="B302" s="15"/>
      <c r="C302" s="44"/>
      <c r="D302" s="16"/>
      <c r="E302" s="16"/>
    </row>
    <row r="303" spans="2:9" ht="12.75">
      <c r="B303" s="15" t="s">
        <v>199</v>
      </c>
      <c r="C303" s="62" t="s">
        <v>257</v>
      </c>
      <c r="D303" s="16">
        <v>19.718</v>
      </c>
      <c r="E303" s="16">
        <v>0.085</v>
      </c>
      <c r="F303" s="50">
        <f>AVERAGE(D303:D309)</f>
        <v>20.314714285714285</v>
      </c>
      <c r="G303" s="50">
        <f>STDEV(D303:D309)</f>
        <v>0.6076478460110627</v>
      </c>
      <c r="H303" s="51">
        <v>7</v>
      </c>
      <c r="I303" s="52">
        <f>G303/SQRT(COUNT(D303:D309))</f>
        <v>0.22966929789276336</v>
      </c>
    </row>
    <row r="304" spans="2:5" ht="12.75">
      <c r="B304" s="15" t="s">
        <v>200</v>
      </c>
      <c r="C304" s="62"/>
      <c r="D304" s="16">
        <v>19.922</v>
      </c>
      <c r="E304" s="16">
        <v>0.092</v>
      </c>
    </row>
    <row r="305" spans="2:5" ht="12.75">
      <c r="B305" s="15" t="s">
        <v>201</v>
      </c>
      <c r="C305" s="62"/>
      <c r="D305" s="16">
        <v>19.773</v>
      </c>
      <c r="E305" s="16">
        <v>0.131</v>
      </c>
    </row>
    <row r="306" spans="2:5" ht="12.75">
      <c r="B306" s="15" t="s">
        <v>202</v>
      </c>
      <c r="C306" s="62"/>
      <c r="D306" s="16">
        <v>20.108</v>
      </c>
      <c r="E306" s="16">
        <v>0.147</v>
      </c>
    </row>
    <row r="307" spans="2:5" ht="12.75">
      <c r="B307" s="15" t="s">
        <v>203</v>
      </c>
      <c r="C307" s="62"/>
      <c r="D307" s="16">
        <v>20.885</v>
      </c>
      <c r="E307" s="16">
        <v>0.227</v>
      </c>
    </row>
    <row r="308" spans="2:5" ht="12.75">
      <c r="B308" s="15" t="s">
        <v>204</v>
      </c>
      <c r="C308" s="62"/>
      <c r="D308" s="16">
        <v>21.324</v>
      </c>
      <c r="E308" s="16">
        <v>0.072</v>
      </c>
    </row>
    <row r="309" spans="1:9" ht="12.75">
      <c r="A309" s="25"/>
      <c r="B309" s="29" t="s">
        <v>205</v>
      </c>
      <c r="C309" s="63"/>
      <c r="D309" s="30">
        <v>20.473</v>
      </c>
      <c r="E309" s="30">
        <v>0.112</v>
      </c>
      <c r="F309" s="25"/>
      <c r="G309" s="25"/>
      <c r="H309" s="25"/>
      <c r="I309" s="25"/>
    </row>
    <row r="312" spans="1:9" ht="12.75">
      <c r="A312" s="26" t="s">
        <v>175</v>
      </c>
      <c r="B312" s="27"/>
      <c r="C312" s="27"/>
      <c r="D312" s="27"/>
      <c r="E312" s="27"/>
      <c r="F312" s="53">
        <f>AVERAGE(D313:D366)</f>
        <v>20.522372531499997</v>
      </c>
      <c r="G312" s="53">
        <f>STDEV(D313:D366)</f>
        <v>0.7522565762209154</v>
      </c>
      <c r="H312" s="54">
        <v>50</v>
      </c>
      <c r="I312" s="55">
        <f>G312/SQRT(COUNT(D313:D366))</f>
        <v>0.10638514524759683</v>
      </c>
    </row>
    <row r="313" spans="2:9" ht="12.75">
      <c r="B313" t="s">
        <v>149</v>
      </c>
      <c r="C313" s="64" t="s">
        <v>277</v>
      </c>
      <c r="D313" s="5">
        <v>19.921874004</v>
      </c>
      <c r="E313" s="5">
        <v>0.175888267</v>
      </c>
      <c r="F313" s="50">
        <f>AVERAGE(D313:D318)</f>
        <v>20.5896584915</v>
      </c>
      <c r="G313" s="50">
        <f>STDEV(D313:D318)</f>
        <v>0.9515667508774583</v>
      </c>
      <c r="H313" s="51">
        <v>6</v>
      </c>
      <c r="I313" s="52">
        <f>G313/SQRT(COUNT(D313:D318))</f>
        <v>0.38847549930797504</v>
      </c>
    </row>
    <row r="314" spans="2:5" ht="12.75">
      <c r="B314" t="s">
        <v>150</v>
      </c>
      <c r="C314" s="58"/>
      <c r="D314" s="5">
        <v>21.031432168</v>
      </c>
      <c r="E314" s="5">
        <v>0.154770276</v>
      </c>
    </row>
    <row r="315" spans="2:5" ht="12.75">
      <c r="B315" t="s">
        <v>151</v>
      </c>
      <c r="C315" s="58"/>
      <c r="D315" s="5">
        <v>19.098644777</v>
      </c>
      <c r="E315" s="5">
        <v>0.175216615</v>
      </c>
    </row>
    <row r="316" spans="2:5" ht="12.75">
      <c r="B316" s="15" t="s">
        <v>149</v>
      </c>
      <c r="C316" s="58"/>
      <c r="D316" s="16">
        <v>21.827</v>
      </c>
      <c r="E316" s="16">
        <v>0.178</v>
      </c>
    </row>
    <row r="317" spans="2:5" ht="12.75">
      <c r="B317" s="15" t="s">
        <v>224</v>
      </c>
      <c r="C317" s="58"/>
      <c r="D317" s="16">
        <v>20.922</v>
      </c>
      <c r="E317" s="16">
        <v>0.128</v>
      </c>
    </row>
    <row r="318" spans="2:5" ht="12.75">
      <c r="B318" s="15" t="s">
        <v>150</v>
      </c>
      <c r="C318" s="58"/>
      <c r="D318" s="16">
        <v>20.737</v>
      </c>
      <c r="E318" s="16">
        <v>0.215</v>
      </c>
    </row>
    <row r="319" spans="3:5" ht="12.75">
      <c r="C319" s="43"/>
      <c r="D319" s="5"/>
      <c r="E319" s="5"/>
    </row>
    <row r="320" spans="2:9" ht="12.75">
      <c r="B320" t="s">
        <v>152</v>
      </c>
      <c r="C320" s="58" t="s">
        <v>273</v>
      </c>
      <c r="D320" s="5">
        <v>20.617315126</v>
      </c>
      <c r="E320" s="5">
        <v>0.137837122</v>
      </c>
      <c r="F320" s="50">
        <f>AVERAGE(D320:D329)</f>
        <v>20.4339487489</v>
      </c>
      <c r="G320" s="50">
        <f>STDEV(D320:D329)</f>
        <v>0.4464805550700591</v>
      </c>
      <c r="H320" s="51">
        <v>10</v>
      </c>
      <c r="I320" s="52">
        <f>G320/SQRT(COUNT(D320:D329))</f>
        <v>0.14118954849976256</v>
      </c>
    </row>
    <row r="321" spans="2:5" ht="12.75">
      <c r="B321" t="s">
        <v>153</v>
      </c>
      <c r="C321" s="58"/>
      <c r="D321" s="5">
        <v>19.574172363</v>
      </c>
      <c r="E321" s="5">
        <v>0.218471067</v>
      </c>
    </row>
    <row r="322" spans="2:5" ht="12.75">
      <c r="B322" s="15" t="s">
        <v>225</v>
      </c>
      <c r="C322" s="58"/>
      <c r="D322" s="16">
        <v>20.446</v>
      </c>
      <c r="E322" s="16">
        <v>0.179</v>
      </c>
    </row>
    <row r="323" spans="2:5" ht="12.75">
      <c r="B323" s="15" t="s">
        <v>226</v>
      </c>
      <c r="C323" s="58"/>
      <c r="D323" s="16">
        <v>21.034</v>
      </c>
      <c r="E323" s="16">
        <v>0.155</v>
      </c>
    </row>
    <row r="324" spans="2:5" ht="12.75">
      <c r="B324" s="15" t="s">
        <v>154</v>
      </c>
      <c r="C324" s="58"/>
      <c r="D324" s="16">
        <v>19.816</v>
      </c>
      <c r="E324" s="16">
        <v>0.112</v>
      </c>
    </row>
    <row r="325" spans="2:5" ht="12.75">
      <c r="B325" s="15" t="s">
        <v>227</v>
      </c>
      <c r="C325" s="58"/>
      <c r="D325" s="16">
        <v>20.299</v>
      </c>
      <c r="E325" s="16">
        <v>0.146</v>
      </c>
    </row>
    <row r="326" spans="2:5" ht="12.75">
      <c r="B326" s="15" t="s">
        <v>152</v>
      </c>
      <c r="C326" s="58"/>
      <c r="D326" s="16">
        <v>20.587</v>
      </c>
      <c r="E326" s="16">
        <v>0.18</v>
      </c>
    </row>
    <row r="327" spans="2:5" ht="12.75">
      <c r="B327" s="15" t="s">
        <v>153</v>
      </c>
      <c r="C327" s="58"/>
      <c r="D327" s="16">
        <v>20.532</v>
      </c>
      <c r="E327" s="16">
        <v>0.1</v>
      </c>
    </row>
    <row r="328" spans="2:5" ht="12.75">
      <c r="B328" s="15" t="s">
        <v>228</v>
      </c>
      <c r="C328" s="58"/>
      <c r="D328" s="16">
        <v>20.901</v>
      </c>
      <c r="E328" s="16">
        <v>0.099</v>
      </c>
    </row>
    <row r="329" spans="2:5" ht="12.75">
      <c r="B329" s="15" t="s">
        <v>229</v>
      </c>
      <c r="C329" s="58"/>
      <c r="D329" s="16">
        <v>20.533</v>
      </c>
      <c r="E329" s="16">
        <v>0.121</v>
      </c>
    </row>
    <row r="330" spans="3:5" ht="12.75">
      <c r="C330" s="43"/>
      <c r="D330" s="5"/>
      <c r="E330" s="5"/>
    </row>
    <row r="331" spans="2:9" ht="12.75">
      <c r="B331" t="s">
        <v>156</v>
      </c>
      <c r="C331" s="58" t="s">
        <v>273</v>
      </c>
      <c r="D331" s="5">
        <v>21.214772627</v>
      </c>
      <c r="E331" s="5">
        <v>0.140895092</v>
      </c>
      <c r="F331" s="50">
        <f>AVERAGE(D331:D338)</f>
        <v>21.231533187249997</v>
      </c>
      <c r="G331" s="50">
        <f>STDEV(D331:D338)</f>
        <v>0.5526211490981696</v>
      </c>
      <c r="H331" s="51">
        <v>8</v>
      </c>
      <c r="I331" s="52">
        <f>G331/SQRT(COUNT(D331:D338))</f>
        <v>0.19538108097720894</v>
      </c>
    </row>
    <row r="332" spans="2:5" ht="12.75">
      <c r="B332" t="s">
        <v>157</v>
      </c>
      <c r="C332" s="58"/>
      <c r="D332" s="5">
        <v>21.934983964</v>
      </c>
      <c r="E332" s="5">
        <v>0.131720193</v>
      </c>
    </row>
    <row r="333" spans="2:5" ht="12.75">
      <c r="B333" t="s">
        <v>158</v>
      </c>
      <c r="C333" s="58"/>
      <c r="D333" s="5">
        <v>20.569508907</v>
      </c>
      <c r="E333" s="5">
        <v>0.171608771</v>
      </c>
    </row>
    <row r="334" spans="2:5" ht="12.75">
      <c r="B334" s="15" t="s">
        <v>237</v>
      </c>
      <c r="C334" s="58"/>
      <c r="D334" s="16">
        <v>20.588</v>
      </c>
      <c r="E334" s="16">
        <v>0.195</v>
      </c>
    </row>
    <row r="335" spans="2:5" ht="12.75">
      <c r="B335" s="15" t="s">
        <v>238</v>
      </c>
      <c r="C335" s="58"/>
      <c r="D335" s="16">
        <v>21.813</v>
      </c>
      <c r="E335" s="16">
        <v>0.165</v>
      </c>
    </row>
    <row r="336" spans="2:5" ht="12.75">
      <c r="B336" s="15" t="s">
        <v>239</v>
      </c>
      <c r="C336" s="58"/>
      <c r="D336" s="16">
        <v>21.791</v>
      </c>
      <c r="E336" s="16">
        <v>0.084</v>
      </c>
    </row>
    <row r="337" spans="2:5" ht="12.75">
      <c r="B337" s="15" t="s">
        <v>240</v>
      </c>
      <c r="C337" s="58"/>
      <c r="D337" s="16">
        <v>21.008</v>
      </c>
      <c r="E337" s="16">
        <v>0.146</v>
      </c>
    </row>
    <row r="338" spans="2:5" ht="12.75">
      <c r="B338" s="15" t="s">
        <v>241</v>
      </c>
      <c r="C338" s="58"/>
      <c r="D338" s="16">
        <v>20.933</v>
      </c>
      <c r="E338" s="16">
        <v>0.148</v>
      </c>
    </row>
    <row r="339" ht="12.75">
      <c r="C339" s="43"/>
    </row>
    <row r="340" spans="2:9" ht="12.75">
      <c r="B340" t="s">
        <v>159</v>
      </c>
      <c r="C340" s="59" t="s">
        <v>257</v>
      </c>
      <c r="D340" s="5">
        <v>21.130765021</v>
      </c>
      <c r="E340" s="5">
        <v>0.130873579</v>
      </c>
      <c r="F340" s="50">
        <f>AVERAGE(D340:D353)</f>
        <v>20.091475628785712</v>
      </c>
      <c r="G340" s="50">
        <f>STDEV(D340:D353)</f>
        <v>0.5255449956312616</v>
      </c>
      <c r="H340" s="51">
        <v>14</v>
      </c>
      <c r="I340" s="52">
        <f>G340/SQRT(COUNT(D340:D353))</f>
        <v>0.1404578082132706</v>
      </c>
    </row>
    <row r="341" spans="2:5" ht="12.75">
      <c r="B341" t="s">
        <v>155</v>
      </c>
      <c r="C341" s="59"/>
      <c r="D341" s="5">
        <v>19.921633159</v>
      </c>
      <c r="E341" s="5">
        <v>0.142718256</v>
      </c>
    </row>
    <row r="342" spans="2:5" ht="12.75">
      <c r="B342" t="s">
        <v>160</v>
      </c>
      <c r="C342" s="59"/>
      <c r="D342" s="5">
        <v>20.019926446</v>
      </c>
      <c r="E342" s="5">
        <v>0.146237064</v>
      </c>
    </row>
    <row r="343" spans="2:5" ht="12.75">
      <c r="B343" t="s">
        <v>161</v>
      </c>
      <c r="C343" s="59"/>
      <c r="D343" s="5">
        <v>19.753616086</v>
      </c>
      <c r="E343" s="5">
        <v>0.143189289</v>
      </c>
    </row>
    <row r="344" spans="2:5" ht="12.75">
      <c r="B344" t="s">
        <v>162</v>
      </c>
      <c r="C344" s="59"/>
      <c r="D344" s="5">
        <v>20.091048067</v>
      </c>
      <c r="E344" s="5">
        <v>0.140429541</v>
      </c>
    </row>
    <row r="345" spans="1:5" ht="12.75">
      <c r="A345" s="14"/>
      <c r="B345" t="s">
        <v>163</v>
      </c>
      <c r="C345" s="59"/>
      <c r="D345" s="5">
        <v>19.963234505</v>
      </c>
      <c r="E345" s="5">
        <v>0.127758523</v>
      </c>
    </row>
    <row r="346" spans="2:5" ht="12.75">
      <c r="B346" t="s">
        <v>164</v>
      </c>
      <c r="C346" s="59"/>
      <c r="D346" s="5">
        <v>20.981435519</v>
      </c>
      <c r="E346" s="5">
        <v>0.13006318</v>
      </c>
    </row>
    <row r="347" spans="2:5" ht="12.75">
      <c r="B347" s="15" t="s">
        <v>230</v>
      </c>
      <c r="C347" s="59"/>
      <c r="D347" s="16">
        <v>20.481</v>
      </c>
      <c r="E347" s="16">
        <v>0.118</v>
      </c>
    </row>
    <row r="348" spans="2:5" ht="12.75">
      <c r="B348" s="15" t="s">
        <v>231</v>
      </c>
      <c r="C348" s="59"/>
      <c r="D348" s="16">
        <v>19.058</v>
      </c>
      <c r="E348" s="16">
        <v>0.157</v>
      </c>
    </row>
    <row r="349" spans="2:5" ht="12.75">
      <c r="B349" s="15" t="s">
        <v>232</v>
      </c>
      <c r="C349" s="59"/>
      <c r="D349" s="16">
        <v>20.068</v>
      </c>
      <c r="E349" s="16">
        <v>0.172</v>
      </c>
    </row>
    <row r="350" spans="2:5" ht="12.75">
      <c r="B350" s="15" t="s">
        <v>233</v>
      </c>
      <c r="C350" s="59"/>
      <c r="D350" s="16">
        <v>19.577</v>
      </c>
      <c r="E350" s="16">
        <v>0.139</v>
      </c>
    </row>
    <row r="351" spans="2:5" ht="12.75">
      <c r="B351" s="15" t="s">
        <v>234</v>
      </c>
      <c r="C351" s="59"/>
      <c r="D351" s="16">
        <v>20.017</v>
      </c>
      <c r="E351" s="16">
        <v>0.174</v>
      </c>
    </row>
    <row r="352" spans="2:5" ht="12.75">
      <c r="B352" s="15" t="s">
        <v>235</v>
      </c>
      <c r="C352" s="59"/>
      <c r="D352" s="16">
        <v>19.932</v>
      </c>
      <c r="E352" s="16">
        <v>0.151</v>
      </c>
    </row>
    <row r="353" spans="2:5" ht="12.75">
      <c r="B353" s="15" t="s">
        <v>236</v>
      </c>
      <c r="C353" s="59"/>
      <c r="D353" s="16">
        <v>20.286</v>
      </c>
      <c r="E353" s="16">
        <v>0.175</v>
      </c>
    </row>
    <row r="354" ht="12.75">
      <c r="C354" s="43"/>
    </row>
    <row r="355" spans="2:9" ht="12.75">
      <c r="B355" t="s">
        <v>165</v>
      </c>
      <c r="C355" s="59" t="s">
        <v>257</v>
      </c>
      <c r="D355" s="5">
        <v>21.397078297</v>
      </c>
      <c r="E355" s="5">
        <v>0.153533426</v>
      </c>
      <c r="F355" s="50">
        <f>AVERAGE(D355:D366)</f>
        <v>20.592355319666666</v>
      </c>
      <c r="G355" s="50">
        <f>STDEV(D355:D366)</f>
        <v>0.8990906867676401</v>
      </c>
      <c r="H355" s="51">
        <v>12</v>
      </c>
      <c r="I355" s="52">
        <f>G355/SQRT(COUNT(D355:D366))</f>
        <v>0.2595451250155913</v>
      </c>
    </row>
    <row r="356" spans="2:5" ht="12.75">
      <c r="B356" t="s">
        <v>166</v>
      </c>
      <c r="C356" s="59"/>
      <c r="D356" s="5">
        <v>19.124686161</v>
      </c>
      <c r="E356" s="5">
        <v>0.130727416</v>
      </c>
    </row>
    <row r="357" spans="2:5" ht="12.75">
      <c r="B357" t="s">
        <v>167</v>
      </c>
      <c r="C357" s="59"/>
      <c r="D357" s="5">
        <v>19.576814295</v>
      </c>
      <c r="E357" s="5">
        <v>0.132468139</v>
      </c>
    </row>
    <row r="358" spans="2:5" ht="12.75">
      <c r="B358" t="s">
        <v>168</v>
      </c>
      <c r="C358" s="59"/>
      <c r="D358" s="5">
        <v>21.740030856</v>
      </c>
      <c r="E358" s="5">
        <v>0.134741158</v>
      </c>
    </row>
    <row r="359" spans="2:5" ht="12.75">
      <c r="B359" t="s">
        <v>169</v>
      </c>
      <c r="C359" s="59"/>
      <c r="D359" s="5">
        <v>20.125654227</v>
      </c>
      <c r="E359" s="5">
        <v>0.158241409</v>
      </c>
    </row>
    <row r="360" spans="2:5" ht="12.75">
      <c r="B360" s="15" t="s">
        <v>242</v>
      </c>
      <c r="C360" s="59"/>
      <c r="D360" s="16">
        <v>21.423</v>
      </c>
      <c r="E360" s="16">
        <v>0.237</v>
      </c>
    </row>
    <row r="361" spans="2:5" ht="12.75">
      <c r="B361" s="15" t="s">
        <v>166</v>
      </c>
      <c r="C361" s="59"/>
      <c r="D361" s="16">
        <v>20.627</v>
      </c>
      <c r="E361" s="16">
        <v>0.111</v>
      </c>
    </row>
    <row r="362" spans="2:5" ht="12.75">
      <c r="B362" s="15" t="s">
        <v>243</v>
      </c>
      <c r="C362" s="59"/>
      <c r="D362" s="16">
        <v>20.693</v>
      </c>
      <c r="E362" s="16">
        <v>0.111</v>
      </c>
    </row>
    <row r="363" spans="2:5" ht="12.75">
      <c r="B363" s="15" t="s">
        <v>244</v>
      </c>
      <c r="C363" s="59"/>
      <c r="D363" s="16">
        <v>21.268</v>
      </c>
      <c r="E363" s="16">
        <v>0.122</v>
      </c>
    </row>
    <row r="364" spans="2:5" ht="12.75">
      <c r="B364" s="15" t="s">
        <v>245</v>
      </c>
      <c r="C364" s="59"/>
      <c r="D364" s="16">
        <v>20.975</v>
      </c>
      <c r="E364" s="16">
        <v>0.083</v>
      </c>
    </row>
    <row r="365" spans="2:5" ht="12.75">
      <c r="B365" s="15" t="s">
        <v>167</v>
      </c>
      <c r="C365" s="59"/>
      <c r="D365" s="16">
        <v>19.159</v>
      </c>
      <c r="E365" s="16">
        <v>0.079</v>
      </c>
    </row>
    <row r="366" spans="1:9" ht="12.75">
      <c r="A366" s="25"/>
      <c r="B366" s="29" t="s">
        <v>246</v>
      </c>
      <c r="C366" s="60"/>
      <c r="D366" s="30">
        <v>20.999</v>
      </c>
      <c r="E366" s="30">
        <v>0.11</v>
      </c>
      <c r="F366" s="25"/>
      <c r="G366" s="25"/>
      <c r="H366" s="25"/>
      <c r="I366" s="25"/>
    </row>
    <row r="401" spans="4:6" ht="12.75">
      <c r="D401" s="7"/>
      <c r="E401" s="7"/>
      <c r="F401" s="6"/>
    </row>
    <row r="402" spans="4:6" ht="12.75">
      <c r="D402" s="7"/>
      <c r="E402" s="7"/>
      <c r="F402" s="6"/>
    </row>
    <row r="403" spans="1:6" ht="12.75">
      <c r="A403" s="3"/>
      <c r="D403" s="6"/>
      <c r="E403" s="6"/>
      <c r="F403" s="6"/>
    </row>
    <row r="404" spans="1:6" ht="12.75">
      <c r="A404" s="3"/>
      <c r="D404" s="6"/>
      <c r="E404" s="6"/>
      <c r="F404" s="6"/>
    </row>
    <row r="405" spans="1:6" ht="12.75">
      <c r="A405" s="3"/>
      <c r="D405" s="6"/>
      <c r="E405" s="6"/>
      <c r="F405" s="6"/>
    </row>
    <row r="406" spans="1:6" ht="12.75">
      <c r="A406" s="3"/>
      <c r="D406" s="6"/>
      <c r="E406" s="6"/>
      <c r="F406" s="6"/>
    </row>
    <row r="407" spans="1:6" ht="12.75">
      <c r="A407" s="3"/>
      <c r="D407" s="6"/>
      <c r="E407" s="6"/>
      <c r="F407" s="6"/>
    </row>
    <row r="408" spans="1:6" ht="12.75">
      <c r="A408" s="3"/>
      <c r="D408" s="6"/>
      <c r="E408" s="6"/>
      <c r="F408" s="6"/>
    </row>
    <row r="409" spans="1:6" ht="12.75">
      <c r="A409" s="3"/>
      <c r="D409" s="6"/>
      <c r="E409" s="6"/>
      <c r="F409" s="6"/>
    </row>
    <row r="410" spans="1:6" ht="12.75">
      <c r="A410" s="3"/>
      <c r="D410" s="6"/>
      <c r="E410" s="6"/>
      <c r="F410" s="6"/>
    </row>
    <row r="411" spans="1:6" ht="12.75">
      <c r="A411" s="3"/>
      <c r="D411" s="6"/>
      <c r="E411" s="6"/>
      <c r="F411" s="6"/>
    </row>
    <row r="412" spans="1:6" ht="12.75">
      <c r="A412" s="3"/>
      <c r="D412" s="6"/>
      <c r="E412" s="6"/>
      <c r="F412" s="6"/>
    </row>
    <row r="413" spans="1:6" ht="12.75">
      <c r="A413" s="1"/>
      <c r="B413" s="2"/>
      <c r="D413" s="6"/>
      <c r="E413" s="6"/>
      <c r="F413" s="6"/>
    </row>
    <row r="414" spans="1:6" ht="12.75">
      <c r="A414" s="1"/>
      <c r="B414" s="2"/>
      <c r="D414" s="6"/>
      <c r="E414" s="6"/>
      <c r="F414" s="6"/>
    </row>
    <row r="415" spans="1:6" ht="12.75">
      <c r="A415" s="1"/>
      <c r="B415" s="2"/>
      <c r="D415" s="7"/>
      <c r="E415" s="7"/>
      <c r="F415" s="6"/>
    </row>
    <row r="416" spans="1:6" ht="12.75">
      <c r="A416" s="1"/>
      <c r="B416" s="2"/>
      <c r="D416" s="7"/>
      <c r="E416" s="7"/>
      <c r="F416" s="6"/>
    </row>
    <row r="417" spans="1:6" ht="12.75">
      <c r="A417" s="1"/>
      <c r="B417" s="2"/>
      <c r="D417" s="7"/>
      <c r="E417" s="7"/>
      <c r="F417" s="6"/>
    </row>
    <row r="418" spans="1:6" ht="12.75">
      <c r="A418" s="1"/>
      <c r="B418" s="2"/>
      <c r="D418" s="7"/>
      <c r="E418" s="7"/>
      <c r="F418" s="6"/>
    </row>
    <row r="419" spans="1:6" ht="12.75">
      <c r="A419" s="1"/>
      <c r="B419" s="2"/>
      <c r="D419" s="7"/>
      <c r="E419" s="7"/>
      <c r="F419" s="6"/>
    </row>
    <row r="420" spans="1:6" ht="12.75">
      <c r="A420" s="1"/>
      <c r="B420" s="2"/>
      <c r="D420" s="7"/>
      <c r="E420" s="7"/>
      <c r="F420" s="6"/>
    </row>
    <row r="421" spans="1:6" ht="12.75">
      <c r="A421" s="1"/>
      <c r="B421" s="2"/>
      <c r="D421" s="7"/>
      <c r="E421" s="7"/>
      <c r="F421" s="6"/>
    </row>
    <row r="422" spans="1:6" ht="12.75">
      <c r="A422" s="1"/>
      <c r="B422" s="2"/>
      <c r="D422" s="7"/>
      <c r="E422" s="7"/>
      <c r="F422" s="6"/>
    </row>
    <row r="423" spans="1:6" ht="12.75">
      <c r="A423" s="1"/>
      <c r="B423" s="2"/>
      <c r="D423" s="7"/>
      <c r="E423" s="7"/>
      <c r="F423" s="6"/>
    </row>
    <row r="424" spans="1:6" ht="12.75">
      <c r="A424" s="1"/>
      <c r="B424" s="2"/>
      <c r="D424" s="7"/>
      <c r="E424" s="7"/>
      <c r="F424" s="6"/>
    </row>
    <row r="425" spans="1:6" ht="12.75">
      <c r="A425" s="1"/>
      <c r="B425" s="2"/>
      <c r="D425" s="7"/>
      <c r="E425" s="7"/>
      <c r="F425" s="6"/>
    </row>
    <row r="426" spans="1:6" ht="12.75">
      <c r="A426" s="1"/>
      <c r="B426" s="2"/>
      <c r="D426" s="7"/>
      <c r="E426" s="7"/>
      <c r="F426" s="6"/>
    </row>
    <row r="427" spans="1:6" ht="12.75">
      <c r="A427" s="1"/>
      <c r="B427" s="2"/>
      <c r="D427" s="7"/>
      <c r="E427" s="7"/>
      <c r="F427" s="6"/>
    </row>
    <row r="428" spans="1:6" ht="12.75">
      <c r="A428" s="1"/>
      <c r="B428" s="2"/>
      <c r="D428" s="7"/>
      <c r="E428" s="7"/>
      <c r="F428" s="6"/>
    </row>
    <row r="429" spans="1:6" ht="12.75">
      <c r="A429" s="1"/>
      <c r="B429" s="2"/>
      <c r="D429" s="7"/>
      <c r="E429" s="7"/>
      <c r="F429" s="6"/>
    </row>
    <row r="430" spans="1:6" ht="12.75">
      <c r="A430" s="1"/>
      <c r="B430" s="2"/>
      <c r="D430" s="7"/>
      <c r="E430" s="7"/>
      <c r="F430" s="6"/>
    </row>
    <row r="431" spans="1:6" ht="12.75">
      <c r="A431" s="1"/>
      <c r="B431" s="2"/>
      <c r="D431" s="7"/>
      <c r="E431" s="7"/>
      <c r="F431" s="6"/>
    </row>
    <row r="432" spans="1:6" ht="12.75">
      <c r="A432" s="1"/>
      <c r="B432" s="2"/>
      <c r="D432" s="7"/>
      <c r="E432" s="7"/>
      <c r="F432" s="6"/>
    </row>
    <row r="433" spans="1:6" ht="12.75">
      <c r="A433" s="1"/>
      <c r="B433" s="2"/>
      <c r="D433" s="7"/>
      <c r="E433" s="7"/>
      <c r="F433" s="6"/>
    </row>
    <row r="434" spans="1:6" ht="12.75">
      <c r="A434" s="1"/>
      <c r="B434" s="2"/>
      <c r="D434" s="7"/>
      <c r="E434" s="7"/>
      <c r="F434" s="6"/>
    </row>
    <row r="435" spans="1:6" ht="12.75">
      <c r="A435" s="1"/>
      <c r="B435" s="2"/>
      <c r="D435" s="7"/>
      <c r="E435" s="7"/>
      <c r="F435" s="6"/>
    </row>
    <row r="436" spans="1:6" ht="12.75">
      <c r="A436" s="1"/>
      <c r="B436" s="2"/>
      <c r="D436" s="7"/>
      <c r="E436" s="7"/>
      <c r="F436" s="6"/>
    </row>
    <row r="437" spans="1:6" ht="12.75">
      <c r="A437" s="1"/>
      <c r="B437" s="2"/>
      <c r="D437" s="7"/>
      <c r="E437" s="7"/>
      <c r="F437" s="6"/>
    </row>
    <row r="438" spans="1:6" ht="12.75">
      <c r="A438" s="1"/>
      <c r="B438" s="2"/>
      <c r="D438" s="7"/>
      <c r="E438" s="7"/>
      <c r="F438" s="6"/>
    </row>
    <row r="439" spans="1:6" ht="12.75">
      <c r="A439" s="1"/>
      <c r="B439" s="2"/>
      <c r="D439" s="7"/>
      <c r="E439" s="7"/>
      <c r="F439" s="6"/>
    </row>
    <row r="440" spans="1:6" ht="12.75">
      <c r="A440" s="1"/>
      <c r="B440" s="2"/>
      <c r="D440" s="7"/>
      <c r="E440" s="7"/>
      <c r="F440" s="6"/>
    </row>
    <row r="441" spans="1:6" ht="12.75">
      <c r="A441" s="1"/>
      <c r="B441" s="2"/>
      <c r="D441" s="7"/>
      <c r="E441" s="7"/>
      <c r="F441" s="6"/>
    </row>
    <row r="442" spans="1:6" ht="12.75">
      <c r="A442" s="1"/>
      <c r="B442" s="2"/>
      <c r="D442" s="7"/>
      <c r="E442" s="7"/>
      <c r="F442" s="6"/>
    </row>
    <row r="443" spans="1:6" ht="12.75">
      <c r="A443" s="1"/>
      <c r="B443" s="2"/>
      <c r="D443" s="7"/>
      <c r="E443" s="7"/>
      <c r="F443" s="6"/>
    </row>
    <row r="444" spans="1:6" ht="12.75">
      <c r="A444" s="1"/>
      <c r="B444" s="2"/>
      <c r="D444" s="7"/>
      <c r="E444" s="7"/>
      <c r="F444" s="6"/>
    </row>
    <row r="445" spans="1:6" ht="12.75">
      <c r="A445" s="1"/>
      <c r="B445" s="2"/>
      <c r="D445" s="7"/>
      <c r="E445" s="7"/>
      <c r="F445" s="6"/>
    </row>
    <row r="446" spans="1:6" ht="12.75">
      <c r="A446" s="1"/>
      <c r="B446" s="2"/>
      <c r="D446" s="7"/>
      <c r="E446" s="7"/>
      <c r="F446" s="6"/>
    </row>
    <row r="447" spans="1:6" ht="12.75">
      <c r="A447" s="1"/>
      <c r="B447" s="2"/>
      <c r="D447" s="7"/>
      <c r="E447" s="7"/>
      <c r="F447" s="6"/>
    </row>
    <row r="448" spans="1:6" ht="12.75">
      <c r="A448" s="1"/>
      <c r="B448" s="2"/>
      <c r="D448" s="7"/>
      <c r="E448" s="7"/>
      <c r="F448" s="6"/>
    </row>
    <row r="449" spans="1:6" ht="12.75">
      <c r="A449" s="1"/>
      <c r="B449" s="2"/>
      <c r="D449" s="7"/>
      <c r="E449" s="7"/>
      <c r="F449" s="6"/>
    </row>
    <row r="450" spans="1:6" ht="12.75">
      <c r="A450" s="1"/>
      <c r="B450" s="2"/>
      <c r="D450" s="7"/>
      <c r="E450" s="7"/>
      <c r="F450" s="6"/>
    </row>
    <row r="451" spans="1:6" ht="12.75">
      <c r="A451" s="1"/>
      <c r="B451" s="2"/>
      <c r="D451" s="7"/>
      <c r="E451" s="7"/>
      <c r="F451" s="6"/>
    </row>
    <row r="452" spans="1:6" ht="12.75">
      <c r="A452" s="1"/>
      <c r="B452" s="2"/>
      <c r="D452" s="7"/>
      <c r="E452" s="7"/>
      <c r="F452" s="6"/>
    </row>
    <row r="453" spans="1:6" ht="12.75">
      <c r="A453" s="1"/>
      <c r="B453" s="2"/>
      <c r="D453" s="7"/>
      <c r="E453" s="7"/>
      <c r="F453" s="6"/>
    </row>
    <row r="454" spans="1:6" ht="12.75">
      <c r="A454" s="1"/>
      <c r="B454" s="2"/>
      <c r="D454" s="7"/>
      <c r="E454" s="7"/>
      <c r="F454" s="6"/>
    </row>
    <row r="455" spans="1:6" ht="12.75">
      <c r="A455" s="1"/>
      <c r="B455" s="2"/>
      <c r="D455" s="7"/>
      <c r="E455" s="7"/>
      <c r="F455" s="6"/>
    </row>
    <row r="456" spans="1:6" ht="12.75">
      <c r="A456" s="1"/>
      <c r="B456" s="2"/>
      <c r="D456" s="7"/>
      <c r="E456" s="7"/>
      <c r="F456" s="6"/>
    </row>
    <row r="457" spans="1:6" ht="12.75">
      <c r="A457" s="1"/>
      <c r="B457" s="2"/>
      <c r="D457" s="7"/>
      <c r="E457" s="7"/>
      <c r="F457" s="6"/>
    </row>
    <row r="458" spans="1:6" ht="12.75">
      <c r="A458" s="1"/>
      <c r="B458" s="2"/>
      <c r="D458" s="7"/>
      <c r="E458" s="7"/>
      <c r="F458" s="6"/>
    </row>
    <row r="459" spans="1:6" ht="12.75">
      <c r="A459" s="1"/>
      <c r="B459" s="2"/>
      <c r="D459" s="7"/>
      <c r="E459" s="7"/>
      <c r="F459" s="6"/>
    </row>
    <row r="460" spans="1:6" ht="12.75">
      <c r="A460" s="1"/>
      <c r="B460" s="2"/>
      <c r="D460" s="7"/>
      <c r="E460" s="7"/>
      <c r="F460" s="6"/>
    </row>
    <row r="461" spans="1:6" ht="12.75">
      <c r="A461" s="1"/>
      <c r="B461" s="2"/>
      <c r="D461" s="7"/>
      <c r="E461" s="7"/>
      <c r="F461" s="6"/>
    </row>
    <row r="462" spans="1:6" ht="12.75">
      <c r="A462" s="1"/>
      <c r="B462" s="2"/>
      <c r="D462" s="7"/>
      <c r="E462" s="7"/>
      <c r="F462" s="6"/>
    </row>
    <row r="463" spans="1:6" ht="12.75">
      <c r="A463" s="1"/>
      <c r="B463" s="2"/>
      <c r="D463" s="7"/>
      <c r="E463" s="7"/>
      <c r="F463" s="6"/>
    </row>
    <row r="464" spans="1:6" ht="12.75">
      <c r="A464" s="1"/>
      <c r="B464" s="2"/>
      <c r="D464" s="7"/>
      <c r="E464" s="7"/>
      <c r="F464" s="6"/>
    </row>
    <row r="465" spans="1:6" ht="12.75">
      <c r="A465" s="3"/>
      <c r="D465" s="6"/>
      <c r="E465" s="6"/>
      <c r="F465" s="6"/>
    </row>
    <row r="466" spans="1:6" ht="12.75">
      <c r="A466" s="3"/>
      <c r="D466" s="6"/>
      <c r="E466" s="6"/>
      <c r="F466" s="6"/>
    </row>
    <row r="467" spans="1:6" ht="12.75">
      <c r="A467" s="3"/>
      <c r="D467" s="6"/>
      <c r="E467" s="6"/>
      <c r="F467" s="6"/>
    </row>
    <row r="468" spans="1:6" ht="12.75">
      <c r="A468" s="3"/>
      <c r="C468" s="4"/>
      <c r="D468" s="7"/>
      <c r="E468" s="6"/>
      <c r="F468" s="6"/>
    </row>
    <row r="469" spans="1:6" ht="12.75">
      <c r="A469" s="3"/>
      <c r="C469" s="4"/>
      <c r="D469" s="7"/>
      <c r="E469" s="6"/>
      <c r="F469" s="6"/>
    </row>
    <row r="470" spans="1:6" ht="12.75">
      <c r="A470" s="3"/>
      <c r="C470" s="4"/>
      <c r="D470" s="7"/>
      <c r="E470" s="6"/>
      <c r="F470" s="6"/>
    </row>
    <row r="471" spans="1:6" ht="12.75">
      <c r="A471" s="3"/>
      <c r="D471" s="6"/>
      <c r="E471" s="6"/>
      <c r="F471" s="6"/>
    </row>
    <row r="472" spans="1:6" ht="12.75">
      <c r="A472" s="3"/>
      <c r="D472" s="6"/>
      <c r="E472" s="6"/>
      <c r="F472" s="6"/>
    </row>
    <row r="473" spans="1:6" ht="12.75">
      <c r="A473" s="3"/>
      <c r="D473" s="6"/>
      <c r="E473" s="6"/>
      <c r="F473" s="6"/>
    </row>
    <row r="474" spans="1:6" ht="12.75">
      <c r="A474" s="3"/>
      <c r="D474" s="6"/>
      <c r="E474" s="6"/>
      <c r="F474" s="6"/>
    </row>
    <row r="475" spans="1:6" ht="12.75">
      <c r="A475" s="3"/>
      <c r="D475" s="6"/>
      <c r="E475" s="6"/>
      <c r="F475" s="6"/>
    </row>
    <row r="476" spans="1:6" ht="12.75">
      <c r="A476" s="3"/>
      <c r="D476" s="6"/>
      <c r="E476" s="6"/>
      <c r="F476" s="6"/>
    </row>
    <row r="477" spans="1:6" ht="12.75">
      <c r="A477" s="3"/>
      <c r="D477" s="6"/>
      <c r="E477" s="6"/>
      <c r="F477" s="6"/>
    </row>
    <row r="478" spans="1:6" ht="12.75">
      <c r="A478" s="3"/>
      <c r="D478" s="6"/>
      <c r="E478" s="6"/>
      <c r="F478" s="6"/>
    </row>
    <row r="479" spans="1:6" ht="12.75">
      <c r="A479" s="3"/>
      <c r="D479" s="6"/>
      <c r="E479" s="6"/>
      <c r="F479" s="6"/>
    </row>
    <row r="480" spans="1:6" ht="12.75">
      <c r="A480" s="3"/>
      <c r="D480" s="6"/>
      <c r="E480" s="6"/>
      <c r="F480" s="6"/>
    </row>
    <row r="481" spans="1:6" ht="12.75">
      <c r="A481" s="1"/>
      <c r="B481" s="2"/>
      <c r="D481" s="6"/>
      <c r="E481" s="6"/>
      <c r="F481" s="6"/>
    </row>
    <row r="482" spans="1:6" ht="12.75">
      <c r="A482" s="1"/>
      <c r="B482" s="2"/>
      <c r="D482" s="6"/>
      <c r="E482" s="6"/>
      <c r="F482" s="6"/>
    </row>
    <row r="483" spans="1:6" ht="12.75">
      <c r="A483" s="1"/>
      <c r="B483" s="2"/>
      <c r="D483" s="6"/>
      <c r="E483" s="6"/>
      <c r="F483" s="6"/>
    </row>
    <row r="484" spans="1:6" ht="12.75">
      <c r="A484" s="1"/>
      <c r="B484" s="2"/>
      <c r="D484" s="6"/>
      <c r="E484" s="6"/>
      <c r="F484" s="6"/>
    </row>
    <row r="485" spans="1:6" ht="12.75">
      <c r="A485" s="1"/>
      <c r="B485" s="2"/>
      <c r="D485" s="6"/>
      <c r="E485" s="6"/>
      <c r="F485" s="6"/>
    </row>
    <row r="486" spans="1:6" ht="12.75">
      <c r="A486" s="1"/>
      <c r="B486" s="2"/>
      <c r="D486" s="6"/>
      <c r="E486" s="6"/>
      <c r="F486" s="6"/>
    </row>
    <row r="487" spans="1:6" ht="12.75">
      <c r="A487" s="1"/>
      <c r="B487" s="2"/>
      <c r="D487" s="6"/>
      <c r="E487" s="6"/>
      <c r="F487" s="6"/>
    </row>
    <row r="488" spans="1:6" ht="12.75">
      <c r="A488" s="1"/>
      <c r="B488" s="2"/>
      <c r="D488" s="6"/>
      <c r="E488" s="6"/>
      <c r="F488" s="6"/>
    </row>
    <row r="489" spans="1:6" ht="12.75">
      <c r="A489" s="1"/>
      <c r="B489" s="2"/>
      <c r="D489" s="6"/>
      <c r="E489" s="6"/>
      <c r="F489" s="6"/>
    </row>
    <row r="490" spans="1:6" ht="12.75">
      <c r="A490" s="1"/>
      <c r="B490" s="2"/>
      <c r="D490" s="6"/>
      <c r="E490" s="6"/>
      <c r="F490" s="6"/>
    </row>
    <row r="491" spans="1:6" ht="12.75">
      <c r="A491" s="1"/>
      <c r="B491" s="2"/>
      <c r="D491" s="6"/>
      <c r="E491" s="6"/>
      <c r="F491" s="6"/>
    </row>
    <row r="492" spans="1:6" ht="12.75">
      <c r="A492" s="1"/>
      <c r="B492" s="2"/>
      <c r="D492" s="6"/>
      <c r="E492" s="6"/>
      <c r="F492" s="6"/>
    </row>
    <row r="493" spans="1:6" ht="12.75">
      <c r="A493" s="1"/>
      <c r="B493" s="2"/>
      <c r="D493" s="6"/>
      <c r="E493" s="6"/>
      <c r="F493" s="6"/>
    </row>
    <row r="494" spans="1:6" ht="12.75">
      <c r="A494" s="1"/>
      <c r="B494" s="2"/>
      <c r="D494" s="6"/>
      <c r="E494" s="6"/>
      <c r="F494" s="6"/>
    </row>
    <row r="495" spans="1:6" ht="12.75">
      <c r="A495" s="1"/>
      <c r="B495" s="2"/>
      <c r="D495" s="6"/>
      <c r="E495" s="6"/>
      <c r="F495" s="6"/>
    </row>
    <row r="496" spans="1:6" ht="12.75">
      <c r="A496" s="1"/>
      <c r="B496" s="2"/>
      <c r="D496" s="6"/>
      <c r="E496" s="6"/>
      <c r="F496" s="6"/>
    </row>
    <row r="497" spans="1:6" ht="12.75">
      <c r="A497" s="1"/>
      <c r="B497" s="2"/>
      <c r="D497" s="6"/>
      <c r="E497" s="6"/>
      <c r="F497" s="6"/>
    </row>
    <row r="498" spans="1:6" ht="12.75">
      <c r="A498" s="3"/>
      <c r="D498" s="6"/>
      <c r="E498" s="6"/>
      <c r="F498" s="6"/>
    </row>
    <row r="499" spans="1:6" ht="12.75">
      <c r="A499" s="3"/>
      <c r="D499" s="6"/>
      <c r="E499" s="6"/>
      <c r="F499" s="6"/>
    </row>
    <row r="500" spans="1:6" ht="12.75">
      <c r="A500" s="3"/>
      <c r="C500" s="4"/>
      <c r="D500" s="7"/>
      <c r="E500" s="6"/>
      <c r="F500" s="6"/>
    </row>
    <row r="501" spans="1:6" ht="12.75">
      <c r="A501" s="3"/>
      <c r="C501" s="4"/>
      <c r="D501" s="7"/>
      <c r="E501" s="6"/>
      <c r="F501" s="6"/>
    </row>
    <row r="502" spans="1:6" ht="12.75">
      <c r="A502" s="3"/>
      <c r="C502" s="4"/>
      <c r="D502" s="7"/>
      <c r="E502" s="6"/>
      <c r="F502" s="6"/>
    </row>
    <row r="503" spans="4:6" ht="12.75">
      <c r="D503" s="6"/>
      <c r="E503" s="6"/>
      <c r="F503" s="6"/>
    </row>
    <row r="504" spans="4:6" ht="12.75">
      <c r="D504" s="6"/>
      <c r="E504" s="6"/>
      <c r="F504" s="6"/>
    </row>
    <row r="505" spans="4:6" ht="12.75">
      <c r="D505" s="6"/>
      <c r="E505" s="6"/>
      <c r="F505" s="6"/>
    </row>
    <row r="506" spans="4:6" ht="12.75">
      <c r="D506" s="6"/>
      <c r="E506" s="6"/>
      <c r="F506" s="6"/>
    </row>
    <row r="507" spans="4:6" ht="12.75">
      <c r="D507" s="6"/>
      <c r="E507" s="6"/>
      <c r="F507" s="6"/>
    </row>
    <row r="508" spans="4:6" ht="12.75">
      <c r="D508" s="6"/>
      <c r="E508" s="6"/>
      <c r="F508" s="6"/>
    </row>
    <row r="509" spans="4:6" ht="12.75">
      <c r="D509" s="6"/>
      <c r="E509" s="6"/>
      <c r="F509" s="6"/>
    </row>
    <row r="510" spans="4:6" ht="12.75">
      <c r="D510" s="6"/>
      <c r="E510" s="6"/>
      <c r="F510" s="6"/>
    </row>
    <row r="511" spans="4:6" ht="12.75">
      <c r="D511" s="6"/>
      <c r="E511" s="6"/>
      <c r="F511" s="6"/>
    </row>
    <row r="512" spans="4:6" ht="12.75">
      <c r="D512" s="6"/>
      <c r="E512" s="6"/>
      <c r="F512" s="6"/>
    </row>
    <row r="513" spans="4:6" ht="12.75">
      <c r="D513" s="6"/>
      <c r="E513" s="6"/>
      <c r="F513" s="6"/>
    </row>
    <row r="514" spans="4:6" ht="12.75">
      <c r="D514" s="6"/>
      <c r="E514" s="6"/>
      <c r="F514" s="6"/>
    </row>
    <row r="515" spans="4:6" ht="12.75">
      <c r="D515" s="6"/>
      <c r="E515" s="6"/>
      <c r="F515" s="6"/>
    </row>
    <row r="516" spans="4:6" ht="12.75">
      <c r="D516" s="6"/>
      <c r="E516" s="6"/>
      <c r="F516" s="6"/>
    </row>
    <row r="517" spans="4:6" ht="12.75">
      <c r="D517" s="6"/>
      <c r="E517" s="6"/>
      <c r="F517" s="6"/>
    </row>
    <row r="518" spans="4:6" ht="12.75">
      <c r="D518" s="6"/>
      <c r="E518" s="6"/>
      <c r="F518" s="6"/>
    </row>
    <row r="519" spans="4:6" ht="12.75">
      <c r="D519" s="6"/>
      <c r="E519" s="6"/>
      <c r="F519" s="6"/>
    </row>
    <row r="520" spans="4:6" ht="12.75">
      <c r="D520" s="6"/>
      <c r="E520" s="6"/>
      <c r="F520" s="6"/>
    </row>
    <row r="521" spans="4:6" ht="12.75">
      <c r="D521" s="6"/>
      <c r="E521" s="6"/>
      <c r="F521" s="6"/>
    </row>
    <row r="522" spans="4:6" ht="12.75">
      <c r="D522" s="6"/>
      <c r="E522" s="6"/>
      <c r="F522" s="6"/>
    </row>
    <row r="523" spans="4:6" ht="12.75">
      <c r="D523" s="6"/>
      <c r="E523" s="6"/>
      <c r="F523" s="6"/>
    </row>
    <row r="524" spans="4:6" ht="12.75">
      <c r="D524" s="6"/>
      <c r="E524" s="6"/>
      <c r="F524" s="6"/>
    </row>
    <row r="525" spans="4:6" ht="12.75">
      <c r="D525" s="6"/>
      <c r="E525" s="6"/>
      <c r="F525" s="6"/>
    </row>
    <row r="526" spans="4:6" ht="12.75">
      <c r="D526" s="6"/>
      <c r="E526" s="6"/>
      <c r="F526" s="6"/>
    </row>
    <row r="527" spans="4:6" ht="12.75">
      <c r="D527" s="6"/>
      <c r="E527" s="6"/>
      <c r="F527" s="6"/>
    </row>
    <row r="528" spans="4:6" ht="12.75">
      <c r="D528" s="6"/>
      <c r="E528" s="6"/>
      <c r="F528" s="6"/>
    </row>
    <row r="529" spans="4:6" ht="12.75">
      <c r="D529" s="6"/>
      <c r="E529" s="6"/>
      <c r="F529" s="6"/>
    </row>
    <row r="530" spans="4:6" ht="12.75">
      <c r="D530" s="6"/>
      <c r="E530" s="6"/>
      <c r="F530" s="6"/>
    </row>
    <row r="531" spans="4:6" ht="12.75">
      <c r="D531" s="6"/>
      <c r="E531" s="6"/>
      <c r="F531" s="6"/>
    </row>
    <row r="532" spans="4:6" ht="12.75">
      <c r="D532" s="6"/>
      <c r="E532" s="6"/>
      <c r="F532" s="6"/>
    </row>
    <row r="533" spans="4:6" ht="12.75">
      <c r="D533" s="6"/>
      <c r="E533" s="6"/>
      <c r="F533" s="6"/>
    </row>
    <row r="534" spans="4:6" ht="12.75">
      <c r="D534" s="6"/>
      <c r="E534" s="6"/>
      <c r="F534" s="6"/>
    </row>
    <row r="535" spans="4:6" ht="12.75">
      <c r="D535" s="6"/>
      <c r="E535" s="6"/>
      <c r="F535" s="6"/>
    </row>
    <row r="536" spans="4:6" ht="12.75">
      <c r="D536" s="6"/>
      <c r="E536" s="6"/>
      <c r="F536" s="6"/>
    </row>
    <row r="537" spans="4:6" ht="12.75">
      <c r="D537" s="6"/>
      <c r="E537" s="6"/>
      <c r="F537" s="6"/>
    </row>
    <row r="538" spans="4:6" ht="12.75">
      <c r="D538" s="6"/>
      <c r="E538" s="6"/>
      <c r="F538" s="6"/>
    </row>
    <row r="539" spans="4:6" ht="12.75">
      <c r="D539" s="6"/>
      <c r="E539" s="6"/>
      <c r="F539" s="6"/>
    </row>
    <row r="540" spans="4:6" ht="12.75">
      <c r="D540" s="6"/>
      <c r="E540" s="6"/>
      <c r="F540" s="6"/>
    </row>
    <row r="541" spans="4:6" ht="12.75">
      <c r="D541" s="6"/>
      <c r="E541" s="6"/>
      <c r="F541" s="6"/>
    </row>
    <row r="542" spans="4:6" ht="12.75">
      <c r="D542" s="6"/>
      <c r="E542" s="6"/>
      <c r="F542" s="6"/>
    </row>
    <row r="543" spans="4:6" ht="12.75">
      <c r="D543" s="6"/>
      <c r="E543" s="6"/>
      <c r="F543" s="6"/>
    </row>
    <row r="544" spans="4:6" ht="12.75">
      <c r="D544" s="6"/>
      <c r="E544" s="6"/>
      <c r="F544" s="6"/>
    </row>
    <row r="545" spans="4:6" ht="12.75">
      <c r="D545" s="6"/>
      <c r="E545" s="6"/>
      <c r="F545" s="6"/>
    </row>
    <row r="546" spans="4:6" ht="12.75">
      <c r="D546" s="6"/>
      <c r="E546" s="6"/>
      <c r="F546" s="6"/>
    </row>
    <row r="547" spans="4:6" ht="12.75">
      <c r="D547" s="6"/>
      <c r="E547" s="6"/>
      <c r="F547" s="6"/>
    </row>
    <row r="548" spans="4:6" ht="12.75">
      <c r="D548" s="6"/>
      <c r="E548" s="6"/>
      <c r="F548" s="6"/>
    </row>
    <row r="549" spans="4:6" ht="12.75">
      <c r="D549" s="6"/>
      <c r="E549" s="6"/>
      <c r="F549" s="6"/>
    </row>
    <row r="550" spans="4:6" ht="12.75">
      <c r="D550" s="6"/>
      <c r="E550" s="6"/>
      <c r="F550" s="6"/>
    </row>
    <row r="551" spans="4:6" ht="12.75">
      <c r="D551" s="6"/>
      <c r="E551" s="6"/>
      <c r="F551" s="6"/>
    </row>
    <row r="552" spans="4:6" ht="12.75">
      <c r="D552" s="6"/>
      <c r="E552" s="6"/>
      <c r="F552" s="6"/>
    </row>
    <row r="553" spans="4:6" ht="12.75">
      <c r="D553" s="6"/>
      <c r="E553" s="6"/>
      <c r="F553" s="6"/>
    </row>
    <row r="554" spans="4:6" ht="12.75">
      <c r="D554" s="6"/>
      <c r="E554" s="6"/>
      <c r="F554" s="6"/>
    </row>
    <row r="555" spans="4:6" ht="12.75">
      <c r="D555" s="6"/>
      <c r="E555" s="6"/>
      <c r="F555" s="6"/>
    </row>
    <row r="556" spans="4:6" ht="12.75">
      <c r="D556" s="6"/>
      <c r="E556" s="6"/>
      <c r="F556" s="6"/>
    </row>
    <row r="557" spans="4:6" ht="12.75">
      <c r="D557" s="6"/>
      <c r="E557" s="6"/>
      <c r="F557" s="6"/>
    </row>
    <row r="558" spans="4:6" ht="12.75">
      <c r="D558" s="6"/>
      <c r="E558" s="6"/>
      <c r="F558" s="6"/>
    </row>
    <row r="559" spans="4:6" ht="12.75">
      <c r="D559" s="6"/>
      <c r="E559" s="6"/>
      <c r="F559" s="6"/>
    </row>
    <row r="560" spans="4:6" ht="12.75">
      <c r="D560" s="6"/>
      <c r="E560" s="6"/>
      <c r="F560" s="6"/>
    </row>
    <row r="561" spans="4:6" ht="12.75">
      <c r="D561" s="6"/>
      <c r="E561" s="6"/>
      <c r="F561" s="6"/>
    </row>
    <row r="562" spans="4:6" ht="12.75">
      <c r="D562" s="6"/>
      <c r="E562" s="6"/>
      <c r="F562" s="6"/>
    </row>
    <row r="563" spans="4:6" ht="12.75">
      <c r="D563" s="6"/>
      <c r="E563" s="6"/>
      <c r="F563" s="6"/>
    </row>
    <row r="564" spans="4:6" ht="12.75">
      <c r="D564" s="6"/>
      <c r="E564" s="6"/>
      <c r="F564" s="6"/>
    </row>
    <row r="565" spans="4:6" ht="12.75">
      <c r="D565" s="6"/>
      <c r="E565" s="6"/>
      <c r="F565" s="6"/>
    </row>
    <row r="566" spans="4:6" ht="12.75">
      <c r="D566" s="6"/>
      <c r="E566" s="6"/>
      <c r="F566" s="6"/>
    </row>
    <row r="567" spans="4:6" ht="12.75">
      <c r="D567" s="6"/>
      <c r="E567" s="6"/>
      <c r="F567" s="6"/>
    </row>
    <row r="568" spans="4:6" ht="12.75">
      <c r="D568" s="6"/>
      <c r="E568" s="6"/>
      <c r="F568" s="6"/>
    </row>
    <row r="569" spans="4:6" ht="12.75">
      <c r="D569" s="6"/>
      <c r="E569" s="6"/>
      <c r="F569" s="6"/>
    </row>
    <row r="570" spans="4:6" ht="12.75">
      <c r="D570" s="6"/>
      <c r="E570" s="6"/>
      <c r="F570" s="6"/>
    </row>
    <row r="571" spans="4:6" ht="12.75">
      <c r="D571" s="6"/>
      <c r="E571" s="6"/>
      <c r="F571" s="6"/>
    </row>
    <row r="572" spans="4:6" ht="12.75">
      <c r="D572" s="6"/>
      <c r="E572" s="6"/>
      <c r="F572" s="6"/>
    </row>
    <row r="573" spans="4:6" ht="12.75">
      <c r="D573" s="6"/>
      <c r="E573" s="6"/>
      <c r="F573" s="6"/>
    </row>
    <row r="574" spans="4:6" ht="12.75">
      <c r="D574" s="6"/>
      <c r="E574" s="6"/>
      <c r="F574" s="6"/>
    </row>
    <row r="575" spans="4:6" ht="12.75">
      <c r="D575" s="6"/>
      <c r="E575" s="6"/>
      <c r="F575" s="6"/>
    </row>
    <row r="576" spans="4:6" ht="12.75">
      <c r="D576" s="6"/>
      <c r="E576" s="6"/>
      <c r="F576" s="6"/>
    </row>
    <row r="577" spans="4:6" ht="12.75">
      <c r="D577" s="6"/>
      <c r="E577" s="6"/>
      <c r="F577" s="6"/>
    </row>
    <row r="578" spans="4:6" ht="12.75">
      <c r="D578" s="6"/>
      <c r="E578" s="6"/>
      <c r="F578" s="6"/>
    </row>
    <row r="579" spans="4:6" ht="12.75">
      <c r="D579" s="6"/>
      <c r="E579" s="6"/>
      <c r="F579" s="6"/>
    </row>
    <row r="580" spans="4:6" ht="12.75">
      <c r="D580" s="6"/>
      <c r="E580" s="6"/>
      <c r="F580" s="6"/>
    </row>
    <row r="581" spans="4:6" ht="12.75">
      <c r="D581" s="6"/>
      <c r="E581" s="6"/>
      <c r="F581" s="6"/>
    </row>
    <row r="582" spans="4:6" ht="12.75">
      <c r="D582" s="6"/>
      <c r="E582" s="6"/>
      <c r="F582" s="6"/>
    </row>
    <row r="583" spans="4:6" ht="12.75">
      <c r="D583" s="6"/>
      <c r="E583" s="6"/>
      <c r="F583" s="6"/>
    </row>
    <row r="584" spans="4:6" ht="12.75">
      <c r="D584" s="6"/>
      <c r="E584" s="6"/>
      <c r="F584" s="6"/>
    </row>
    <row r="585" spans="4:6" ht="12.75">
      <c r="D585" s="6"/>
      <c r="E585" s="6"/>
      <c r="F585" s="6"/>
    </row>
    <row r="586" spans="4:6" ht="12.75">
      <c r="D586" s="6"/>
      <c r="E586" s="6"/>
      <c r="F586" s="6"/>
    </row>
    <row r="587" spans="4:6" ht="12.75">
      <c r="D587" s="6"/>
      <c r="E587" s="6"/>
      <c r="F587" s="6"/>
    </row>
    <row r="588" spans="4:6" ht="12.75">
      <c r="D588" s="6"/>
      <c r="E588" s="6"/>
      <c r="F588" s="6"/>
    </row>
    <row r="589" spans="4:6" ht="12.75">
      <c r="D589" s="6"/>
      <c r="E589" s="6"/>
      <c r="F589" s="6"/>
    </row>
    <row r="590" spans="4:6" ht="12.75">
      <c r="D590" s="6"/>
      <c r="E590" s="6"/>
      <c r="F590" s="6"/>
    </row>
    <row r="591" spans="4:6" ht="12.75">
      <c r="D591" s="6"/>
      <c r="E591" s="6"/>
      <c r="F591" s="6"/>
    </row>
    <row r="592" spans="4:6" ht="12.75">
      <c r="D592" s="6"/>
      <c r="E592" s="6"/>
      <c r="F592" s="6"/>
    </row>
    <row r="593" spans="4:6" ht="12.75">
      <c r="D593" s="6"/>
      <c r="E593" s="6"/>
      <c r="F593" s="6"/>
    </row>
    <row r="594" spans="4:6" ht="12.75">
      <c r="D594" s="6"/>
      <c r="E594" s="6"/>
      <c r="F594" s="6"/>
    </row>
    <row r="595" spans="4:6" ht="12.75">
      <c r="D595" s="6"/>
      <c r="E595" s="6"/>
      <c r="F595" s="6"/>
    </row>
    <row r="596" spans="4:6" ht="12.75">
      <c r="D596" s="6"/>
      <c r="E596" s="6"/>
      <c r="F596" s="6"/>
    </row>
    <row r="597" spans="4:6" ht="12.75">
      <c r="D597" s="6"/>
      <c r="E597" s="6"/>
      <c r="F597" s="6"/>
    </row>
    <row r="598" spans="4:6" ht="12.75">
      <c r="D598" s="6"/>
      <c r="E598" s="6"/>
      <c r="F598" s="6"/>
    </row>
    <row r="599" spans="4:6" ht="12.75">
      <c r="D599" s="6"/>
      <c r="E599" s="6"/>
      <c r="F599" s="6"/>
    </row>
    <row r="600" spans="4:6" ht="12.75">
      <c r="D600" s="6"/>
      <c r="E600" s="6"/>
      <c r="F600" s="6"/>
    </row>
    <row r="601" spans="4:6" ht="12.75">
      <c r="D601" s="6"/>
      <c r="E601" s="6"/>
      <c r="F601" s="6"/>
    </row>
    <row r="602" spans="4:6" ht="12.75">
      <c r="D602" s="6"/>
      <c r="E602" s="6"/>
      <c r="F602" s="6"/>
    </row>
    <row r="603" spans="4:6" ht="12.75">
      <c r="D603" s="6"/>
      <c r="E603" s="6"/>
      <c r="F603" s="6"/>
    </row>
    <row r="604" spans="4:6" ht="12.75">
      <c r="D604" s="6"/>
      <c r="E604" s="6"/>
      <c r="F604" s="6"/>
    </row>
    <row r="605" spans="4:6" ht="12.75">
      <c r="D605" s="6"/>
      <c r="E605" s="6"/>
      <c r="F605" s="6"/>
    </row>
    <row r="606" spans="4:6" ht="12.75">
      <c r="D606" s="6"/>
      <c r="E606" s="6"/>
      <c r="F606" s="6"/>
    </row>
    <row r="607" spans="4:6" ht="12.75">
      <c r="D607" s="6"/>
      <c r="E607" s="6"/>
      <c r="F607" s="6"/>
    </row>
    <row r="608" spans="4:6" ht="12.75">
      <c r="D608" s="6"/>
      <c r="E608" s="6"/>
      <c r="F608" s="6"/>
    </row>
    <row r="609" spans="4:6" ht="12.75">
      <c r="D609" s="6"/>
      <c r="E609" s="6"/>
      <c r="F609" s="6"/>
    </row>
    <row r="610" spans="4:6" ht="12.75">
      <c r="D610" s="6"/>
      <c r="E610" s="6"/>
      <c r="F610" s="6"/>
    </row>
    <row r="611" spans="4:6" ht="12.75">
      <c r="D611" s="6"/>
      <c r="E611" s="6"/>
      <c r="F611" s="6"/>
    </row>
    <row r="612" spans="4:6" ht="12.75">
      <c r="D612" s="6"/>
      <c r="E612" s="6"/>
      <c r="F612" s="6"/>
    </row>
    <row r="613" spans="4:6" ht="12.75">
      <c r="D613" s="6"/>
      <c r="E613" s="6"/>
      <c r="F613" s="6"/>
    </row>
    <row r="614" spans="4:6" ht="12.75">
      <c r="D614" s="6"/>
      <c r="E614" s="6"/>
      <c r="F614" s="6"/>
    </row>
    <row r="615" spans="4:6" ht="12.75">
      <c r="D615" s="6"/>
      <c r="E615" s="6"/>
      <c r="F615" s="6"/>
    </row>
    <row r="616" spans="4:6" ht="12.75">
      <c r="D616" s="6"/>
      <c r="E616" s="6"/>
      <c r="F616" s="6"/>
    </row>
    <row r="617" spans="4:6" ht="12.75">
      <c r="D617" s="6"/>
      <c r="E617" s="6"/>
      <c r="F617" s="6"/>
    </row>
    <row r="618" spans="4:6" ht="12.75">
      <c r="D618" s="6"/>
      <c r="E618" s="6"/>
      <c r="F618" s="6"/>
    </row>
    <row r="619" spans="4:6" ht="12.75">
      <c r="D619" s="6"/>
      <c r="E619" s="6"/>
      <c r="F619" s="6"/>
    </row>
    <row r="620" spans="4:6" ht="12.75">
      <c r="D620" s="6"/>
      <c r="E620" s="6"/>
      <c r="F620" s="6"/>
    </row>
  </sheetData>
  <sheetProtection/>
  <mergeCells count="47">
    <mergeCell ref="A11:C11"/>
    <mergeCell ref="A1:I1"/>
    <mergeCell ref="A7:B7"/>
    <mergeCell ref="A8:C8"/>
    <mergeCell ref="A2:B2"/>
    <mergeCell ref="C98:C113"/>
    <mergeCell ref="B14:B15"/>
    <mergeCell ref="C14:C15"/>
    <mergeCell ref="C53:C56"/>
    <mergeCell ref="C58:C60"/>
    <mergeCell ref="C18:C19"/>
    <mergeCell ref="C21:C27"/>
    <mergeCell ref="C39:C42"/>
    <mergeCell ref="C29:C37"/>
    <mergeCell ref="C81:C84"/>
    <mergeCell ref="C86:C94"/>
    <mergeCell ref="C64:C67"/>
    <mergeCell ref="C69:C72"/>
    <mergeCell ref="C75:C79"/>
    <mergeCell ref="C156:C164"/>
    <mergeCell ref="C168:C174"/>
    <mergeCell ref="C176:C184"/>
    <mergeCell ref="C186:C194"/>
    <mergeCell ref="C115:C125"/>
    <mergeCell ref="C127:C134"/>
    <mergeCell ref="C136:C144"/>
    <mergeCell ref="C146:C154"/>
    <mergeCell ref="C196:C204"/>
    <mergeCell ref="C206:C214"/>
    <mergeCell ref="C273:C281"/>
    <mergeCell ref="C283:C289"/>
    <mergeCell ref="C229:C237"/>
    <mergeCell ref="C241:C247"/>
    <mergeCell ref="C249:C252"/>
    <mergeCell ref="C254:C258"/>
    <mergeCell ref="C216:C227"/>
    <mergeCell ref="C267:C271"/>
    <mergeCell ref="I14:I15"/>
    <mergeCell ref="C331:C338"/>
    <mergeCell ref="C340:C353"/>
    <mergeCell ref="C355:C366"/>
    <mergeCell ref="H14:H15"/>
    <mergeCell ref="C291:C301"/>
    <mergeCell ref="C303:C309"/>
    <mergeCell ref="C313:C318"/>
    <mergeCell ref="C320:C329"/>
    <mergeCell ref="C260:C26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karmoopel</dc:creator>
  <cp:keywords/>
  <dc:description/>
  <cp:lastModifiedBy>Marek Narkiewicz</cp:lastModifiedBy>
  <cp:lastPrinted>2016-06-02T10:13:08Z</cp:lastPrinted>
  <dcterms:created xsi:type="dcterms:W3CDTF">2015-05-12T06:32:21Z</dcterms:created>
  <dcterms:modified xsi:type="dcterms:W3CDTF">2016-10-28T10:37:31Z</dcterms:modified>
  <cp:category/>
  <cp:version/>
  <cp:contentType/>
  <cp:contentStatus/>
</cp:coreProperties>
</file>