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aculty\faculty\amanda.falk\My Documents\Chicken Tracks\"/>
    </mc:Choice>
  </mc:AlternateContent>
  <bookViews>
    <workbookView xWindow="360" yWindow="135" windowWidth="15000" windowHeight="5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06" i="1" l="1"/>
  <c r="E198" i="1"/>
  <c r="E186" i="1"/>
  <c r="E174" i="1"/>
  <c r="E162" i="1"/>
  <c r="I206" i="1"/>
  <c r="H206" i="1"/>
  <c r="G206" i="1"/>
  <c r="F206" i="1"/>
  <c r="E206" i="1"/>
  <c r="D206" i="1"/>
  <c r="C206" i="1"/>
  <c r="B206" i="1"/>
  <c r="J205" i="1"/>
  <c r="E148" i="1"/>
  <c r="E136" i="1"/>
  <c r="E124" i="1"/>
  <c r="E112" i="1"/>
  <c r="I205" i="1"/>
  <c r="H205" i="1"/>
  <c r="G205" i="1"/>
  <c r="F205" i="1"/>
  <c r="E205" i="1"/>
  <c r="D205" i="1"/>
  <c r="C205" i="1"/>
  <c r="B205" i="1"/>
  <c r="J204" i="1"/>
  <c r="E98" i="1"/>
  <c r="E86" i="1"/>
  <c r="E74" i="1"/>
  <c r="E62" i="1"/>
  <c r="E50" i="1"/>
  <c r="I204" i="1"/>
  <c r="H204" i="1"/>
  <c r="G204" i="1"/>
  <c r="F204" i="1"/>
  <c r="E204" i="1"/>
  <c r="D204" i="1"/>
  <c r="C204" i="1"/>
  <c r="B204" i="1"/>
  <c r="J203" i="1"/>
  <c r="E36" i="1"/>
  <c r="E24" i="1"/>
  <c r="E12" i="1"/>
  <c r="I203" i="1"/>
  <c r="H203" i="1"/>
  <c r="G203" i="1"/>
  <c r="F203" i="1"/>
  <c r="E203" i="1"/>
  <c r="D203" i="1"/>
  <c r="C203" i="1"/>
  <c r="B203" i="1"/>
</calcChain>
</file>

<file path=xl/sharedStrings.xml><?xml version="1.0" encoding="utf-8"?>
<sst xmlns="http://schemas.openxmlformats.org/spreadsheetml/2006/main" count="327" uniqueCount="52">
  <si>
    <t>Fine sand dry (Run 1)</t>
  </si>
  <si>
    <t>Track 1:</t>
  </si>
  <si>
    <t>L</t>
  </si>
  <si>
    <t>Toe I:</t>
  </si>
  <si>
    <t>Pace length:</t>
  </si>
  <si>
    <t>1-2:</t>
  </si>
  <si>
    <t>Toe II:</t>
  </si>
  <si>
    <t>2-3:</t>
  </si>
  <si>
    <t>Toe III:</t>
  </si>
  <si>
    <t>Pace width:</t>
  </si>
  <si>
    <t>Toe IV:</t>
  </si>
  <si>
    <t>W</t>
  </si>
  <si>
    <t>Stride length:</t>
  </si>
  <si>
    <t>1-3:</t>
  </si>
  <si>
    <t>AoD from Mid:</t>
  </si>
  <si>
    <t>AoD</t>
  </si>
  <si>
    <t>II-III:</t>
  </si>
  <si>
    <t>3-</t>
  </si>
  <si>
    <t>III-IV:</t>
  </si>
  <si>
    <t>II-IV:</t>
  </si>
  <si>
    <t>FL:</t>
  </si>
  <si>
    <t>FW:</t>
  </si>
  <si>
    <t>Track 2:</t>
  </si>
  <si>
    <t>Track 3:</t>
  </si>
  <si>
    <t>Fine sand wet (Run 2)</t>
  </si>
  <si>
    <t>N/A</t>
  </si>
  <si>
    <t>3-4:</t>
  </si>
  <si>
    <t>4-5:</t>
  </si>
  <si>
    <t>&lt;5</t>
  </si>
  <si>
    <t>3-5:</t>
  </si>
  <si>
    <t>4-</t>
  </si>
  <si>
    <t>5-</t>
  </si>
  <si>
    <t>Track 4:</t>
  </si>
  <si>
    <t>Track 5:</t>
  </si>
  <si>
    <t>Fine sand moist 1 (Run 3)</t>
  </si>
  <si>
    <t>&lt;2</t>
  </si>
  <si>
    <t>Fine sand moist 2 (Run 4)</t>
  </si>
  <si>
    <t>Fine sand averages</t>
  </si>
  <si>
    <t>Toe I</t>
  </si>
  <si>
    <t>Toe II</t>
  </si>
  <si>
    <t>Toe III</t>
  </si>
  <si>
    <t>Toe IV</t>
  </si>
  <si>
    <t>Width II</t>
  </si>
  <si>
    <t>Width III</t>
  </si>
  <si>
    <t>Width IV</t>
  </si>
  <si>
    <t>AoD II-IV</t>
  </si>
  <si>
    <t>Dry</t>
  </si>
  <si>
    <t>Wet</t>
  </si>
  <si>
    <t>Moist 1</t>
  </si>
  <si>
    <t>Moist 2</t>
  </si>
  <si>
    <t>FW:FL</t>
  </si>
  <si>
    <t>FW:FL: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</si>
</sst>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topLeftCell="A191" workbookViewId="0">
      <selection activeCell="K202" sqref="K202"/>
    </sheetView>
  </sheetViews>
  <sheetFormatPr defaultRowHeight="15.75" x14ac:dyDescent="0.25"/>
  <cols>
    <col min="6" max="6" width="12.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2" t="s">
        <v>2</v>
      </c>
      <c r="C2" s="2" t="s">
        <v>3</v>
      </c>
      <c r="D2">
        <v>24.59</v>
      </c>
      <c r="F2" t="s">
        <v>4</v>
      </c>
      <c r="G2" t="s">
        <v>5</v>
      </c>
      <c r="H2">
        <v>128.74</v>
      </c>
    </row>
    <row r="3" spans="1:8" x14ac:dyDescent="0.25">
      <c r="A3" s="2"/>
      <c r="B3" s="2"/>
      <c r="C3" s="2" t="s">
        <v>6</v>
      </c>
      <c r="D3">
        <v>42.75</v>
      </c>
      <c r="G3" t="s">
        <v>7</v>
      </c>
      <c r="H3">
        <v>101.03</v>
      </c>
    </row>
    <row r="4" spans="1:8" x14ac:dyDescent="0.25">
      <c r="A4" s="2"/>
      <c r="B4" s="2"/>
      <c r="C4" s="2" t="s">
        <v>8</v>
      </c>
      <c r="D4">
        <v>68.209999999999994</v>
      </c>
      <c r="F4" t="s">
        <v>9</v>
      </c>
      <c r="G4" t="s">
        <v>5</v>
      </c>
      <c r="H4">
        <v>49.28</v>
      </c>
    </row>
    <row r="5" spans="1:8" x14ac:dyDescent="0.25">
      <c r="A5" s="2"/>
      <c r="B5" s="2"/>
      <c r="C5" s="2" t="s">
        <v>10</v>
      </c>
      <c r="D5">
        <v>50.78</v>
      </c>
      <c r="G5" t="s">
        <v>7</v>
      </c>
      <c r="H5">
        <v>27.96</v>
      </c>
    </row>
    <row r="6" spans="1:8" x14ac:dyDescent="0.25">
      <c r="A6" s="2"/>
      <c r="B6" s="2" t="s">
        <v>11</v>
      </c>
      <c r="C6" s="2" t="s">
        <v>6</v>
      </c>
      <c r="D6">
        <v>25.66</v>
      </c>
      <c r="F6" t="s">
        <v>12</v>
      </c>
      <c r="G6" t="s">
        <v>13</v>
      </c>
      <c r="H6">
        <v>246.92</v>
      </c>
    </row>
    <row r="7" spans="1:8" x14ac:dyDescent="0.25">
      <c r="A7" s="2"/>
      <c r="B7" s="2"/>
      <c r="C7" s="2" t="s">
        <v>8</v>
      </c>
      <c r="D7">
        <v>34.44</v>
      </c>
    </row>
    <row r="8" spans="1:8" x14ac:dyDescent="0.25">
      <c r="A8" s="2"/>
      <c r="B8" s="2"/>
      <c r="C8" s="2" t="s">
        <v>10</v>
      </c>
      <c r="D8">
        <v>22.29</v>
      </c>
    </row>
    <row r="9" spans="1:8" x14ac:dyDescent="0.25">
      <c r="A9" s="2"/>
      <c r="B9" s="2" t="s">
        <v>15</v>
      </c>
      <c r="C9" s="2" t="s">
        <v>16</v>
      </c>
      <c r="D9">
        <v>59.2</v>
      </c>
    </row>
    <row r="10" spans="1:8" x14ac:dyDescent="0.25">
      <c r="A10" s="2"/>
      <c r="B10" s="2"/>
      <c r="C10" s="2" t="s">
        <v>18</v>
      </c>
      <c r="D10">
        <v>69.3</v>
      </c>
    </row>
    <row r="11" spans="1:8" x14ac:dyDescent="0.25">
      <c r="A11" s="2"/>
      <c r="B11" s="2"/>
      <c r="C11" s="2" t="s">
        <v>19</v>
      </c>
      <c r="D11">
        <v>128.5</v>
      </c>
    </row>
    <row r="12" spans="1:8" x14ac:dyDescent="0.25">
      <c r="B12" s="2" t="s">
        <v>20</v>
      </c>
      <c r="C12">
        <v>98.04</v>
      </c>
      <c r="D12" t="s">
        <v>51</v>
      </c>
      <c r="E12">
        <f>C13/C12</f>
        <v>1.1650346797225621</v>
      </c>
    </row>
    <row r="13" spans="1:8" x14ac:dyDescent="0.25">
      <c r="B13" s="2" t="s">
        <v>21</v>
      </c>
      <c r="C13">
        <v>114.22</v>
      </c>
    </row>
    <row r="14" spans="1:8" x14ac:dyDescent="0.25">
      <c r="A14" s="2" t="s">
        <v>22</v>
      </c>
      <c r="B14" s="2" t="s">
        <v>2</v>
      </c>
      <c r="C14" s="2" t="s">
        <v>3</v>
      </c>
      <c r="D14">
        <v>23.16</v>
      </c>
    </row>
    <row r="15" spans="1:8" x14ac:dyDescent="0.25">
      <c r="A15" s="2"/>
      <c r="B15" s="2"/>
      <c r="C15" s="2" t="s">
        <v>6</v>
      </c>
      <c r="D15">
        <v>49.66</v>
      </c>
    </row>
    <row r="16" spans="1:8" x14ac:dyDescent="0.25">
      <c r="A16" s="2"/>
      <c r="B16" s="2"/>
      <c r="C16" s="2" t="s">
        <v>8</v>
      </c>
      <c r="D16">
        <v>66.67</v>
      </c>
    </row>
    <row r="17" spans="1:5" x14ac:dyDescent="0.25">
      <c r="A17" s="2"/>
      <c r="B17" s="2"/>
      <c r="C17" s="2" t="s">
        <v>10</v>
      </c>
      <c r="D17">
        <v>56.98</v>
      </c>
    </row>
    <row r="18" spans="1:5" x14ac:dyDescent="0.25">
      <c r="A18" s="2"/>
      <c r="B18" s="2" t="s">
        <v>11</v>
      </c>
      <c r="C18" s="2" t="s">
        <v>6</v>
      </c>
      <c r="D18">
        <v>23.82</v>
      </c>
    </row>
    <row r="19" spans="1:5" x14ac:dyDescent="0.25">
      <c r="A19" s="2"/>
      <c r="B19" s="2"/>
      <c r="C19" s="2" t="s">
        <v>8</v>
      </c>
      <c r="D19">
        <v>36.22</v>
      </c>
    </row>
    <row r="20" spans="1:5" x14ac:dyDescent="0.25">
      <c r="A20" s="2"/>
      <c r="B20" s="2"/>
      <c r="C20" s="2" t="s">
        <v>10</v>
      </c>
      <c r="D20">
        <v>26.7</v>
      </c>
    </row>
    <row r="21" spans="1:5" x14ac:dyDescent="0.25">
      <c r="A21" s="2"/>
      <c r="B21" s="2" t="s">
        <v>15</v>
      </c>
      <c r="C21" s="2" t="s">
        <v>16</v>
      </c>
      <c r="D21">
        <v>54.5</v>
      </c>
    </row>
    <row r="22" spans="1:5" x14ac:dyDescent="0.25">
      <c r="A22" s="2"/>
      <c r="B22" s="2"/>
      <c r="C22" s="2" t="s">
        <v>18</v>
      </c>
      <c r="D22">
        <v>64.2</v>
      </c>
    </row>
    <row r="23" spans="1:5" x14ac:dyDescent="0.25">
      <c r="A23" s="2"/>
      <c r="B23" s="2"/>
      <c r="C23" s="2" t="s">
        <v>19</v>
      </c>
      <c r="D23">
        <v>118.7</v>
      </c>
    </row>
    <row r="24" spans="1:5" x14ac:dyDescent="0.25">
      <c r="B24" s="2" t="s">
        <v>20</v>
      </c>
      <c r="C24">
        <v>92.92</v>
      </c>
      <c r="D24" t="s">
        <v>51</v>
      </c>
      <c r="E24">
        <f>C25/C24</f>
        <v>1.4008824795523029</v>
      </c>
    </row>
    <row r="25" spans="1:5" x14ac:dyDescent="0.25">
      <c r="B25" s="2" t="s">
        <v>21</v>
      </c>
      <c r="C25">
        <v>130.16999999999999</v>
      </c>
    </row>
    <row r="26" spans="1:5" x14ac:dyDescent="0.25">
      <c r="A26" s="2" t="s">
        <v>23</v>
      </c>
      <c r="B26" s="2" t="s">
        <v>2</v>
      </c>
      <c r="C26" s="2" t="s">
        <v>3</v>
      </c>
      <c r="D26">
        <v>27.61</v>
      </c>
    </row>
    <row r="27" spans="1:5" x14ac:dyDescent="0.25">
      <c r="A27" s="2"/>
      <c r="B27" s="2"/>
      <c r="C27" s="2" t="s">
        <v>6</v>
      </c>
      <c r="D27">
        <v>46.11</v>
      </c>
    </row>
    <row r="28" spans="1:5" x14ac:dyDescent="0.25">
      <c r="A28" s="2"/>
      <c r="B28" s="2"/>
      <c r="C28" s="2" t="s">
        <v>8</v>
      </c>
      <c r="D28">
        <v>76.97</v>
      </c>
    </row>
    <row r="29" spans="1:5" x14ac:dyDescent="0.25">
      <c r="A29" s="2"/>
      <c r="B29" s="2"/>
      <c r="C29" s="2" t="s">
        <v>10</v>
      </c>
      <c r="D29">
        <v>54.05</v>
      </c>
    </row>
    <row r="30" spans="1:5" x14ac:dyDescent="0.25">
      <c r="A30" s="2"/>
      <c r="B30" s="2" t="s">
        <v>11</v>
      </c>
      <c r="C30" s="2" t="s">
        <v>6</v>
      </c>
      <c r="D30">
        <v>29.63</v>
      </c>
    </row>
    <row r="31" spans="1:5" x14ac:dyDescent="0.25">
      <c r="A31" s="2"/>
      <c r="B31" s="2"/>
      <c r="C31" s="2" t="s">
        <v>8</v>
      </c>
      <c r="D31">
        <v>37.97</v>
      </c>
    </row>
    <row r="32" spans="1:5" x14ac:dyDescent="0.25">
      <c r="A32" s="2"/>
      <c r="B32" s="2"/>
      <c r="C32" s="2" t="s">
        <v>10</v>
      </c>
      <c r="D32">
        <v>32.56</v>
      </c>
    </row>
    <row r="33" spans="1:8" x14ac:dyDescent="0.25">
      <c r="A33" s="2"/>
      <c r="B33" s="2" t="s">
        <v>15</v>
      </c>
      <c r="C33" s="2" t="s">
        <v>16</v>
      </c>
      <c r="D33">
        <v>53.7</v>
      </c>
    </row>
    <row r="34" spans="1:8" x14ac:dyDescent="0.25">
      <c r="A34" s="2"/>
      <c r="B34" s="2"/>
      <c r="C34" s="2" t="s">
        <v>18</v>
      </c>
      <c r="D34">
        <v>69.7</v>
      </c>
    </row>
    <row r="35" spans="1:8" x14ac:dyDescent="0.25">
      <c r="A35" s="2"/>
      <c r="B35" s="2"/>
      <c r="C35" s="2" t="s">
        <v>19</v>
      </c>
      <c r="D35">
        <v>123.4</v>
      </c>
    </row>
    <row r="36" spans="1:8" x14ac:dyDescent="0.25">
      <c r="B36" s="2" t="s">
        <v>20</v>
      </c>
      <c r="C36">
        <v>103.32</v>
      </c>
      <c r="D36" t="s">
        <v>51</v>
      </c>
      <c r="E36">
        <f>C37/C36</f>
        <v>1.1436314363143631</v>
      </c>
    </row>
    <row r="37" spans="1:8" x14ac:dyDescent="0.25">
      <c r="B37" s="2" t="s">
        <v>21</v>
      </c>
      <c r="C37">
        <v>118.16</v>
      </c>
    </row>
    <row r="39" spans="1:8" x14ac:dyDescent="0.25">
      <c r="A39" s="1" t="s">
        <v>24</v>
      </c>
      <c r="B39" s="1"/>
      <c r="C39" s="1"/>
      <c r="D39" s="1"/>
      <c r="E39" s="1"/>
      <c r="F39" s="1"/>
      <c r="G39" s="1"/>
      <c r="H39" s="1"/>
    </row>
    <row r="40" spans="1:8" x14ac:dyDescent="0.25">
      <c r="A40" s="2" t="s">
        <v>1</v>
      </c>
      <c r="B40" s="2" t="s">
        <v>2</v>
      </c>
      <c r="C40" s="2" t="s">
        <v>3</v>
      </c>
      <c r="D40" s="2" t="s">
        <v>25</v>
      </c>
      <c r="F40" t="s">
        <v>4</v>
      </c>
      <c r="G40" t="s">
        <v>26</v>
      </c>
      <c r="H40">
        <v>159</v>
      </c>
    </row>
    <row r="41" spans="1:8" x14ac:dyDescent="0.25">
      <c r="A41" s="2"/>
      <c r="B41" s="2"/>
      <c r="C41" s="2" t="s">
        <v>6</v>
      </c>
      <c r="D41">
        <v>32.25</v>
      </c>
      <c r="G41" t="s">
        <v>27</v>
      </c>
      <c r="H41">
        <v>163</v>
      </c>
    </row>
    <row r="42" spans="1:8" x14ac:dyDescent="0.25">
      <c r="A42" s="2"/>
      <c r="B42" s="2"/>
      <c r="C42" s="2" t="s">
        <v>8</v>
      </c>
      <c r="D42">
        <v>57.25</v>
      </c>
      <c r="F42" t="s">
        <v>9</v>
      </c>
      <c r="G42" t="s">
        <v>26</v>
      </c>
      <c r="H42" t="s">
        <v>28</v>
      </c>
    </row>
    <row r="43" spans="1:8" x14ac:dyDescent="0.25">
      <c r="A43" s="2"/>
      <c r="B43" s="2"/>
      <c r="C43" s="2" t="s">
        <v>10</v>
      </c>
      <c r="D43">
        <v>44.5</v>
      </c>
      <c r="G43" t="s">
        <v>27</v>
      </c>
      <c r="H43" t="s">
        <v>28</v>
      </c>
    </row>
    <row r="44" spans="1:8" x14ac:dyDescent="0.25">
      <c r="A44" s="2"/>
      <c r="B44" s="2" t="s">
        <v>11</v>
      </c>
      <c r="C44" s="2" t="s">
        <v>6</v>
      </c>
      <c r="D44">
        <v>11.74</v>
      </c>
      <c r="F44" t="s">
        <v>12</v>
      </c>
      <c r="G44" t="s">
        <v>29</v>
      </c>
      <c r="H44">
        <v>32.25</v>
      </c>
    </row>
    <row r="45" spans="1:8" x14ac:dyDescent="0.25">
      <c r="A45" s="2"/>
      <c r="B45" s="2"/>
      <c r="C45" s="2" t="s">
        <v>8</v>
      </c>
      <c r="D45">
        <v>9.25</v>
      </c>
      <c r="F45" t="s">
        <v>14</v>
      </c>
      <c r="G45" t="s">
        <v>17</v>
      </c>
      <c r="H45">
        <v>4.8899999999999997</v>
      </c>
    </row>
    <row r="46" spans="1:8" x14ac:dyDescent="0.25">
      <c r="A46" s="2"/>
      <c r="B46" s="2"/>
      <c r="C46" s="2" t="s">
        <v>10</v>
      </c>
      <c r="D46">
        <v>17</v>
      </c>
      <c r="G46" t="s">
        <v>30</v>
      </c>
      <c r="H46">
        <v>15.21</v>
      </c>
    </row>
    <row r="47" spans="1:8" x14ac:dyDescent="0.25">
      <c r="A47" s="2"/>
      <c r="B47" s="2" t="s">
        <v>15</v>
      </c>
      <c r="C47" s="2" t="s">
        <v>16</v>
      </c>
      <c r="D47">
        <v>90.03</v>
      </c>
      <c r="G47" t="s">
        <v>31</v>
      </c>
      <c r="H47">
        <v>4.45</v>
      </c>
    </row>
    <row r="48" spans="1:8" x14ac:dyDescent="0.25">
      <c r="A48" s="2"/>
      <c r="B48" s="2"/>
      <c r="C48" s="2" t="s">
        <v>18</v>
      </c>
      <c r="D48">
        <v>73.84</v>
      </c>
    </row>
    <row r="49" spans="1:5" x14ac:dyDescent="0.25">
      <c r="A49" s="2"/>
      <c r="B49" s="2"/>
      <c r="C49" s="2" t="s">
        <v>19</v>
      </c>
      <c r="D49">
        <v>163.87</v>
      </c>
    </row>
    <row r="50" spans="1:5" x14ac:dyDescent="0.25">
      <c r="B50" s="2" t="s">
        <v>20</v>
      </c>
      <c r="C50">
        <v>82.25</v>
      </c>
      <c r="D50" t="s">
        <v>51</v>
      </c>
      <c r="E50">
        <f>C51/C50</f>
        <v>1.337386018237082</v>
      </c>
    </row>
    <row r="51" spans="1:5" x14ac:dyDescent="0.25">
      <c r="B51" s="2" t="s">
        <v>21</v>
      </c>
      <c r="C51">
        <v>110</v>
      </c>
    </row>
    <row r="52" spans="1:5" x14ac:dyDescent="0.25">
      <c r="A52" s="2" t="s">
        <v>22</v>
      </c>
      <c r="B52" s="2" t="s">
        <v>2</v>
      </c>
      <c r="C52" s="2" t="s">
        <v>3</v>
      </c>
      <c r="D52">
        <v>18.75</v>
      </c>
    </row>
    <row r="53" spans="1:5" x14ac:dyDescent="0.25">
      <c r="A53" s="2"/>
      <c r="B53" s="2"/>
      <c r="C53" s="2" t="s">
        <v>6</v>
      </c>
      <c r="D53">
        <v>38</v>
      </c>
    </row>
    <row r="54" spans="1:5" x14ac:dyDescent="0.25">
      <c r="A54" s="2"/>
      <c r="B54" s="2"/>
      <c r="C54" s="2" t="s">
        <v>8</v>
      </c>
      <c r="D54">
        <v>63.5</v>
      </c>
    </row>
    <row r="55" spans="1:5" x14ac:dyDescent="0.25">
      <c r="A55" s="2"/>
      <c r="B55" s="2"/>
      <c r="C55" s="2" t="s">
        <v>10</v>
      </c>
      <c r="D55">
        <v>34.75</v>
      </c>
    </row>
    <row r="56" spans="1:5" x14ac:dyDescent="0.25">
      <c r="A56" s="2"/>
      <c r="B56" s="2" t="s">
        <v>11</v>
      </c>
      <c r="C56" s="2" t="s">
        <v>6</v>
      </c>
      <c r="D56">
        <v>7.5</v>
      </c>
    </row>
    <row r="57" spans="1:5" x14ac:dyDescent="0.25">
      <c r="A57" s="2"/>
      <c r="B57" s="2"/>
      <c r="C57" s="2" t="s">
        <v>8</v>
      </c>
      <c r="D57">
        <v>17.5</v>
      </c>
    </row>
    <row r="58" spans="1:5" x14ac:dyDescent="0.25">
      <c r="A58" s="2"/>
      <c r="B58" s="2"/>
      <c r="C58" s="2" t="s">
        <v>10</v>
      </c>
      <c r="D58">
        <v>17.75</v>
      </c>
    </row>
    <row r="59" spans="1:5" x14ac:dyDescent="0.25">
      <c r="A59" s="2"/>
      <c r="B59" s="2" t="s">
        <v>15</v>
      </c>
      <c r="C59" s="2" t="s">
        <v>16</v>
      </c>
      <c r="D59">
        <v>70.84</v>
      </c>
    </row>
    <row r="60" spans="1:5" x14ac:dyDescent="0.25">
      <c r="A60" s="2"/>
      <c r="B60" s="2"/>
      <c r="C60" s="2" t="s">
        <v>18</v>
      </c>
      <c r="D60">
        <v>74.959999999999994</v>
      </c>
    </row>
    <row r="61" spans="1:5" x14ac:dyDescent="0.25">
      <c r="A61" s="2"/>
      <c r="B61" s="2"/>
      <c r="C61" s="2" t="s">
        <v>19</v>
      </c>
      <c r="D61">
        <v>145.80000000000001</v>
      </c>
    </row>
    <row r="62" spans="1:5" x14ac:dyDescent="0.25">
      <c r="B62" s="2" t="s">
        <v>20</v>
      </c>
      <c r="C62">
        <v>88.75</v>
      </c>
      <c r="D62" t="s">
        <v>51</v>
      </c>
      <c r="E62">
        <f>C63/C62</f>
        <v>1.1464788732394366</v>
      </c>
    </row>
    <row r="63" spans="1:5" x14ac:dyDescent="0.25">
      <c r="B63" s="2" t="s">
        <v>21</v>
      </c>
      <c r="C63">
        <v>101.75</v>
      </c>
    </row>
    <row r="64" spans="1:5" x14ac:dyDescent="0.25">
      <c r="A64" s="2" t="s">
        <v>23</v>
      </c>
      <c r="B64" s="2" t="s">
        <v>2</v>
      </c>
      <c r="C64" s="2" t="s">
        <v>3</v>
      </c>
      <c r="D64">
        <v>21.75</v>
      </c>
    </row>
    <row r="65" spans="1:5" x14ac:dyDescent="0.25">
      <c r="A65" s="2"/>
      <c r="B65" s="2"/>
      <c r="C65" s="2" t="s">
        <v>6</v>
      </c>
      <c r="D65">
        <v>20</v>
      </c>
    </row>
    <row r="66" spans="1:5" x14ac:dyDescent="0.25">
      <c r="A66" s="2"/>
      <c r="B66" s="2"/>
      <c r="C66" s="2" t="s">
        <v>8</v>
      </c>
      <c r="D66">
        <v>47.25</v>
      </c>
    </row>
    <row r="67" spans="1:5" x14ac:dyDescent="0.25">
      <c r="A67" s="2"/>
      <c r="B67" s="2"/>
      <c r="C67" s="2" t="s">
        <v>10</v>
      </c>
      <c r="D67">
        <v>22.5</v>
      </c>
    </row>
    <row r="68" spans="1:5" x14ac:dyDescent="0.25">
      <c r="A68" s="2"/>
      <c r="B68" s="2" t="s">
        <v>11</v>
      </c>
      <c r="C68" s="2" t="s">
        <v>6</v>
      </c>
      <c r="D68">
        <v>7.75</v>
      </c>
    </row>
    <row r="69" spans="1:5" x14ac:dyDescent="0.25">
      <c r="A69" s="2"/>
      <c r="B69" s="2"/>
      <c r="C69" s="2" t="s">
        <v>8</v>
      </c>
      <c r="D69">
        <v>7.75</v>
      </c>
    </row>
    <row r="70" spans="1:5" x14ac:dyDescent="0.25">
      <c r="A70" s="2"/>
      <c r="B70" s="2"/>
      <c r="C70" s="2" t="s">
        <v>10</v>
      </c>
      <c r="D70">
        <v>10.75</v>
      </c>
    </row>
    <row r="71" spans="1:5" x14ac:dyDescent="0.25">
      <c r="A71" s="2"/>
      <c r="B71" s="2" t="s">
        <v>15</v>
      </c>
      <c r="C71" s="2" t="s">
        <v>16</v>
      </c>
      <c r="D71">
        <v>63.64</v>
      </c>
    </row>
    <row r="72" spans="1:5" x14ac:dyDescent="0.25">
      <c r="A72" s="2"/>
      <c r="B72" s="2"/>
      <c r="C72" s="2" t="s">
        <v>18</v>
      </c>
      <c r="D72">
        <v>54.64</v>
      </c>
    </row>
    <row r="73" spans="1:5" x14ac:dyDescent="0.25">
      <c r="A73" s="2"/>
      <c r="B73" s="2"/>
      <c r="C73" s="2" t="s">
        <v>19</v>
      </c>
      <c r="D73">
        <v>117.97</v>
      </c>
    </row>
    <row r="74" spans="1:5" x14ac:dyDescent="0.25">
      <c r="B74" s="2" t="s">
        <v>20</v>
      </c>
      <c r="C74">
        <v>65</v>
      </c>
      <c r="D74" t="s">
        <v>51</v>
      </c>
      <c r="E74">
        <f>C75/C74</f>
        <v>0.85769230769230764</v>
      </c>
    </row>
    <row r="75" spans="1:5" x14ac:dyDescent="0.25">
      <c r="B75" s="2" t="s">
        <v>21</v>
      </c>
      <c r="C75">
        <v>55.75</v>
      </c>
    </row>
    <row r="76" spans="1:5" x14ac:dyDescent="0.25">
      <c r="A76" s="2" t="s">
        <v>32</v>
      </c>
      <c r="B76" s="2" t="s">
        <v>2</v>
      </c>
      <c r="C76" s="2" t="s">
        <v>3</v>
      </c>
      <c r="D76">
        <v>21</v>
      </c>
    </row>
    <row r="77" spans="1:5" x14ac:dyDescent="0.25">
      <c r="A77" s="2"/>
      <c r="B77" s="2"/>
      <c r="C77" s="2" t="s">
        <v>6</v>
      </c>
      <c r="D77">
        <v>25.25</v>
      </c>
    </row>
    <row r="78" spans="1:5" x14ac:dyDescent="0.25">
      <c r="A78" s="2"/>
      <c r="B78" s="2"/>
      <c r="C78" s="2" t="s">
        <v>8</v>
      </c>
      <c r="D78">
        <v>49.25</v>
      </c>
    </row>
    <row r="79" spans="1:5" x14ac:dyDescent="0.25">
      <c r="A79" s="2"/>
      <c r="B79" s="2"/>
      <c r="C79" s="2" t="s">
        <v>10</v>
      </c>
      <c r="D79">
        <v>28.25</v>
      </c>
    </row>
    <row r="80" spans="1:5" x14ac:dyDescent="0.25">
      <c r="A80" s="2"/>
      <c r="B80" s="2" t="s">
        <v>11</v>
      </c>
      <c r="C80" s="2" t="s">
        <v>6</v>
      </c>
      <c r="D80">
        <v>11.25</v>
      </c>
    </row>
    <row r="81" spans="1:5" x14ac:dyDescent="0.25">
      <c r="A81" s="2"/>
      <c r="B81" s="2"/>
      <c r="C81" s="2" t="s">
        <v>8</v>
      </c>
      <c r="D81">
        <v>5</v>
      </c>
    </row>
    <row r="82" spans="1:5" x14ac:dyDescent="0.25">
      <c r="A82" s="2"/>
      <c r="B82" s="2"/>
      <c r="C82" s="2" t="s">
        <v>10</v>
      </c>
      <c r="D82">
        <v>8.75</v>
      </c>
    </row>
    <row r="83" spans="1:5" x14ac:dyDescent="0.25">
      <c r="A83" s="2"/>
      <c r="B83" s="2" t="s">
        <v>15</v>
      </c>
      <c r="C83" s="2" t="s">
        <v>16</v>
      </c>
      <c r="D83">
        <v>46.94</v>
      </c>
    </row>
    <row r="84" spans="1:5" x14ac:dyDescent="0.25">
      <c r="A84" s="2"/>
      <c r="B84" s="2"/>
      <c r="C84" s="2" t="s">
        <v>18</v>
      </c>
      <c r="D84">
        <v>83.53</v>
      </c>
    </row>
    <row r="85" spans="1:5" x14ac:dyDescent="0.25">
      <c r="A85" s="2"/>
      <c r="B85" s="2"/>
      <c r="C85" s="2" t="s">
        <v>19</v>
      </c>
      <c r="D85">
        <v>130.16</v>
      </c>
    </row>
    <row r="86" spans="1:5" x14ac:dyDescent="0.25">
      <c r="B86" s="2" t="s">
        <v>20</v>
      </c>
      <c r="C86">
        <v>65.25</v>
      </c>
      <c r="D86" t="s">
        <v>51</v>
      </c>
      <c r="E86">
        <f>C87/C86</f>
        <v>0.94252873563218387</v>
      </c>
    </row>
    <row r="87" spans="1:5" x14ac:dyDescent="0.25">
      <c r="B87" s="2" t="s">
        <v>21</v>
      </c>
      <c r="C87">
        <v>61.5</v>
      </c>
    </row>
    <row r="88" spans="1:5" x14ac:dyDescent="0.25">
      <c r="A88" s="2" t="s">
        <v>33</v>
      </c>
      <c r="B88" s="2" t="s">
        <v>2</v>
      </c>
      <c r="C88" s="2" t="s">
        <v>3</v>
      </c>
      <c r="D88">
        <v>25.75</v>
      </c>
    </row>
    <row r="89" spans="1:5" x14ac:dyDescent="0.25">
      <c r="A89" s="2"/>
      <c r="B89" s="2"/>
      <c r="C89" s="2" t="s">
        <v>6</v>
      </c>
      <c r="D89">
        <v>24.25</v>
      </c>
    </row>
    <row r="90" spans="1:5" x14ac:dyDescent="0.25">
      <c r="A90" s="2"/>
      <c r="B90" s="2"/>
      <c r="C90" s="2" t="s">
        <v>8</v>
      </c>
      <c r="D90">
        <v>40</v>
      </c>
    </row>
    <row r="91" spans="1:5" x14ac:dyDescent="0.25">
      <c r="A91" s="2"/>
      <c r="B91" s="2"/>
      <c r="C91" s="2" t="s">
        <v>10</v>
      </c>
      <c r="D91">
        <v>25.75</v>
      </c>
    </row>
    <row r="92" spans="1:5" x14ac:dyDescent="0.25">
      <c r="A92" s="2"/>
      <c r="B92" s="2" t="s">
        <v>11</v>
      </c>
      <c r="C92" s="2" t="s">
        <v>6</v>
      </c>
      <c r="D92">
        <v>16</v>
      </c>
    </row>
    <row r="93" spans="1:5" x14ac:dyDescent="0.25">
      <c r="A93" s="2"/>
      <c r="B93" s="2"/>
      <c r="C93" s="2" t="s">
        <v>8</v>
      </c>
      <c r="D93">
        <v>12</v>
      </c>
    </row>
    <row r="94" spans="1:5" x14ac:dyDescent="0.25">
      <c r="A94" s="2"/>
      <c r="B94" s="2"/>
      <c r="C94" s="2" t="s">
        <v>10</v>
      </c>
      <c r="D94">
        <v>13</v>
      </c>
    </row>
    <row r="95" spans="1:5" x14ac:dyDescent="0.25">
      <c r="A95" s="2"/>
      <c r="B95" s="2" t="s">
        <v>15</v>
      </c>
      <c r="C95" s="2" t="s">
        <v>16</v>
      </c>
      <c r="D95">
        <v>76.03</v>
      </c>
    </row>
    <row r="96" spans="1:5" x14ac:dyDescent="0.25">
      <c r="A96" s="2"/>
      <c r="B96" s="2"/>
      <c r="C96" s="2" t="s">
        <v>18</v>
      </c>
      <c r="D96">
        <v>63.34</v>
      </c>
    </row>
    <row r="97" spans="1:8" x14ac:dyDescent="0.25">
      <c r="A97" s="2"/>
      <c r="B97" s="2"/>
      <c r="C97" s="2" t="s">
        <v>19</v>
      </c>
      <c r="D97">
        <v>139.37</v>
      </c>
    </row>
    <row r="98" spans="1:8" x14ac:dyDescent="0.25">
      <c r="B98" s="2" t="s">
        <v>20</v>
      </c>
      <c r="C98">
        <v>55.25</v>
      </c>
      <c r="D98" t="s">
        <v>51</v>
      </c>
      <c r="E98">
        <f>C99/C98</f>
        <v>1.158371040723982</v>
      </c>
    </row>
    <row r="99" spans="1:8" x14ac:dyDescent="0.25">
      <c r="B99" s="2" t="s">
        <v>21</v>
      </c>
      <c r="C99">
        <v>64</v>
      </c>
    </row>
    <row r="101" spans="1:8" x14ac:dyDescent="0.25">
      <c r="A101" s="1" t="s">
        <v>34</v>
      </c>
      <c r="B101" s="1"/>
      <c r="C101" s="1"/>
      <c r="D101" s="1"/>
      <c r="E101" s="1"/>
      <c r="F101" s="1"/>
      <c r="G101" s="1"/>
      <c r="H101" s="1"/>
    </row>
    <row r="102" spans="1:8" x14ac:dyDescent="0.25">
      <c r="A102" s="2" t="s">
        <v>1</v>
      </c>
      <c r="B102" s="2" t="s">
        <v>2</v>
      </c>
      <c r="C102" s="2" t="s">
        <v>3</v>
      </c>
      <c r="D102" s="2" t="s">
        <v>25</v>
      </c>
      <c r="F102" t="s">
        <v>4</v>
      </c>
      <c r="G102" t="s">
        <v>5</v>
      </c>
      <c r="H102">
        <v>145.24</v>
      </c>
    </row>
    <row r="103" spans="1:8" x14ac:dyDescent="0.25">
      <c r="A103" s="2"/>
      <c r="B103" s="2"/>
      <c r="C103" s="2" t="s">
        <v>6</v>
      </c>
      <c r="D103">
        <v>27.19</v>
      </c>
      <c r="G103" t="s">
        <v>7</v>
      </c>
      <c r="H103">
        <v>147.80000000000001</v>
      </c>
    </row>
    <row r="104" spans="1:8" x14ac:dyDescent="0.25">
      <c r="A104" s="2"/>
      <c r="B104" s="2"/>
      <c r="C104" s="2" t="s">
        <v>8</v>
      </c>
      <c r="D104">
        <v>42.17</v>
      </c>
      <c r="F104" t="s">
        <v>9</v>
      </c>
      <c r="G104" t="s">
        <v>5</v>
      </c>
      <c r="H104" t="s">
        <v>35</v>
      </c>
    </row>
    <row r="105" spans="1:8" x14ac:dyDescent="0.25">
      <c r="A105" s="2"/>
      <c r="B105" s="2"/>
      <c r="C105" s="2" t="s">
        <v>10</v>
      </c>
      <c r="D105">
        <v>29.58</v>
      </c>
      <c r="G105" t="s">
        <v>7</v>
      </c>
      <c r="H105" t="s">
        <v>35</v>
      </c>
    </row>
    <row r="106" spans="1:8" x14ac:dyDescent="0.25">
      <c r="A106" s="2"/>
      <c r="B106" s="2" t="s">
        <v>11</v>
      </c>
      <c r="C106" s="2" t="s">
        <v>6</v>
      </c>
      <c r="D106">
        <v>5.41</v>
      </c>
      <c r="F106" t="s">
        <v>12</v>
      </c>
      <c r="G106" t="s">
        <v>13</v>
      </c>
      <c r="H106">
        <v>289.02999999999997</v>
      </c>
    </row>
    <row r="107" spans="1:8" x14ac:dyDescent="0.25">
      <c r="A107" s="2"/>
      <c r="B107" s="2"/>
      <c r="C107" s="2" t="s">
        <v>8</v>
      </c>
      <c r="D107">
        <v>8.7100000000000009</v>
      </c>
    </row>
    <row r="108" spans="1:8" x14ac:dyDescent="0.25">
      <c r="A108" s="2"/>
      <c r="B108" s="2"/>
      <c r="C108" s="2" t="s">
        <v>10</v>
      </c>
      <c r="D108">
        <v>7.16</v>
      </c>
    </row>
    <row r="109" spans="1:8" x14ac:dyDescent="0.25">
      <c r="A109" s="2"/>
      <c r="B109" s="2" t="s">
        <v>15</v>
      </c>
      <c r="C109" s="2" t="s">
        <v>16</v>
      </c>
      <c r="D109">
        <v>65.099999999999994</v>
      </c>
    </row>
    <row r="110" spans="1:8" x14ac:dyDescent="0.25">
      <c r="A110" s="2"/>
      <c r="B110" s="2"/>
      <c r="C110" s="2" t="s">
        <v>18</v>
      </c>
      <c r="D110">
        <v>67.2</v>
      </c>
    </row>
    <row r="111" spans="1:8" x14ac:dyDescent="0.25">
      <c r="A111" s="2"/>
      <c r="B111" s="2"/>
      <c r="C111" s="2" t="s">
        <v>19</v>
      </c>
      <c r="D111">
        <v>132.30000000000001</v>
      </c>
    </row>
    <row r="112" spans="1:8" x14ac:dyDescent="0.25">
      <c r="B112" s="2" t="s">
        <v>20</v>
      </c>
      <c r="C112">
        <v>51.26</v>
      </c>
      <c r="D112" t="s">
        <v>51</v>
      </c>
      <c r="E112">
        <f>C113/C112</f>
        <v>1.2440499414748343</v>
      </c>
    </row>
    <row r="113" spans="1:5" x14ac:dyDescent="0.25">
      <c r="B113" s="2" t="s">
        <v>21</v>
      </c>
      <c r="C113">
        <v>63.77</v>
      </c>
    </row>
    <row r="114" spans="1:5" x14ac:dyDescent="0.25">
      <c r="A114" s="2" t="s">
        <v>22</v>
      </c>
      <c r="B114" s="2" t="s">
        <v>2</v>
      </c>
      <c r="C114" s="2" t="s">
        <v>3</v>
      </c>
      <c r="D114">
        <v>10.3</v>
      </c>
    </row>
    <row r="115" spans="1:5" x14ac:dyDescent="0.25">
      <c r="A115" s="2"/>
      <c r="B115" s="2"/>
      <c r="C115" s="2" t="s">
        <v>6</v>
      </c>
      <c r="D115">
        <v>25.56</v>
      </c>
    </row>
    <row r="116" spans="1:5" x14ac:dyDescent="0.25">
      <c r="A116" s="2"/>
      <c r="B116" s="2"/>
      <c r="C116" s="2" t="s">
        <v>8</v>
      </c>
      <c r="D116">
        <v>41.86</v>
      </c>
    </row>
    <row r="117" spans="1:5" x14ac:dyDescent="0.25">
      <c r="A117" s="2"/>
      <c r="B117" s="2"/>
      <c r="C117" s="2" t="s">
        <v>10</v>
      </c>
      <c r="D117">
        <v>28.63</v>
      </c>
    </row>
    <row r="118" spans="1:5" x14ac:dyDescent="0.25">
      <c r="A118" s="2"/>
      <c r="B118" s="2" t="s">
        <v>11</v>
      </c>
      <c r="C118" s="2" t="s">
        <v>6</v>
      </c>
      <c r="D118">
        <v>8.2200000000000006</v>
      </c>
    </row>
    <row r="119" spans="1:5" x14ac:dyDescent="0.25">
      <c r="A119" s="2"/>
      <c r="B119" s="2"/>
      <c r="C119" s="2" t="s">
        <v>8</v>
      </c>
      <c r="D119">
        <v>10.25</v>
      </c>
    </row>
    <row r="120" spans="1:5" x14ac:dyDescent="0.25">
      <c r="A120" s="2"/>
      <c r="B120" s="2"/>
      <c r="C120" s="2" t="s">
        <v>10</v>
      </c>
      <c r="D120">
        <v>5.51</v>
      </c>
    </row>
    <row r="121" spans="1:5" x14ac:dyDescent="0.25">
      <c r="A121" s="2"/>
      <c r="B121" s="2" t="s">
        <v>15</v>
      </c>
      <c r="C121" s="2" t="s">
        <v>16</v>
      </c>
      <c r="D121">
        <v>47.3</v>
      </c>
    </row>
    <row r="122" spans="1:5" x14ac:dyDescent="0.25">
      <c r="A122" s="2"/>
      <c r="B122" s="2"/>
      <c r="C122" s="2" t="s">
        <v>18</v>
      </c>
      <c r="D122">
        <v>43.9</v>
      </c>
    </row>
    <row r="123" spans="1:5" x14ac:dyDescent="0.25">
      <c r="A123" s="2"/>
      <c r="B123" s="2"/>
      <c r="C123" s="2" t="s">
        <v>19</v>
      </c>
      <c r="D123">
        <v>91.1</v>
      </c>
    </row>
    <row r="124" spans="1:5" x14ac:dyDescent="0.25">
      <c r="B124" s="2" t="s">
        <v>20</v>
      </c>
      <c r="C124">
        <v>58.25</v>
      </c>
      <c r="D124" t="s">
        <v>51</v>
      </c>
      <c r="E124">
        <f>C125/C124</f>
        <v>0.95776824034334762</v>
      </c>
    </row>
    <row r="125" spans="1:5" x14ac:dyDescent="0.25">
      <c r="B125" s="2" t="s">
        <v>21</v>
      </c>
      <c r="C125">
        <v>55.79</v>
      </c>
    </row>
    <row r="126" spans="1:5" x14ac:dyDescent="0.25">
      <c r="A126" s="2" t="s">
        <v>23</v>
      </c>
      <c r="B126" s="2" t="s">
        <v>2</v>
      </c>
      <c r="C126" s="2" t="s">
        <v>3</v>
      </c>
      <c r="D126" s="2" t="s">
        <v>25</v>
      </c>
    </row>
    <row r="127" spans="1:5" x14ac:dyDescent="0.25">
      <c r="A127" s="2"/>
      <c r="B127" s="2"/>
      <c r="C127" s="2" t="s">
        <v>6</v>
      </c>
      <c r="D127">
        <v>24.67</v>
      </c>
    </row>
    <row r="128" spans="1:5" x14ac:dyDescent="0.25">
      <c r="A128" s="2"/>
      <c r="B128" s="2"/>
      <c r="C128" s="2" t="s">
        <v>8</v>
      </c>
      <c r="D128">
        <v>42.3</v>
      </c>
    </row>
    <row r="129" spans="1:5" x14ac:dyDescent="0.25">
      <c r="A129" s="2"/>
      <c r="B129" s="2"/>
      <c r="C129" s="2" t="s">
        <v>10</v>
      </c>
      <c r="D129">
        <v>25.55</v>
      </c>
    </row>
    <row r="130" spans="1:5" x14ac:dyDescent="0.25">
      <c r="A130" s="2"/>
      <c r="B130" s="2" t="s">
        <v>11</v>
      </c>
      <c r="C130" s="2" t="s">
        <v>6</v>
      </c>
      <c r="D130">
        <v>7.63</v>
      </c>
    </row>
    <row r="131" spans="1:5" x14ac:dyDescent="0.25">
      <c r="A131" s="2"/>
      <c r="B131" s="2"/>
      <c r="C131" s="2" t="s">
        <v>8</v>
      </c>
      <c r="D131">
        <v>6.15</v>
      </c>
    </row>
    <row r="132" spans="1:5" x14ac:dyDescent="0.25">
      <c r="A132" s="2"/>
      <c r="B132" s="2"/>
      <c r="C132" s="2" t="s">
        <v>10</v>
      </c>
      <c r="D132">
        <v>7.51</v>
      </c>
    </row>
    <row r="133" spans="1:5" x14ac:dyDescent="0.25">
      <c r="A133" s="2"/>
      <c r="B133" s="2" t="s">
        <v>15</v>
      </c>
      <c r="C133" s="2" t="s">
        <v>16</v>
      </c>
      <c r="D133">
        <v>54.9</v>
      </c>
    </row>
    <row r="134" spans="1:5" x14ac:dyDescent="0.25">
      <c r="A134" s="2"/>
      <c r="B134" s="2"/>
      <c r="C134" s="2" t="s">
        <v>18</v>
      </c>
      <c r="D134">
        <v>49.4</v>
      </c>
    </row>
    <row r="135" spans="1:5" x14ac:dyDescent="0.25">
      <c r="A135" s="2"/>
      <c r="B135" s="2"/>
      <c r="C135" s="2" t="s">
        <v>19</v>
      </c>
      <c r="D135">
        <v>104.3</v>
      </c>
    </row>
    <row r="136" spans="1:5" x14ac:dyDescent="0.25">
      <c r="B136" s="2" t="s">
        <v>20</v>
      </c>
      <c r="C136">
        <v>51.92</v>
      </c>
      <c r="D136" t="s">
        <v>51</v>
      </c>
      <c r="E136">
        <f>C137/C136</f>
        <v>1.187788906009245</v>
      </c>
    </row>
    <row r="137" spans="1:5" x14ac:dyDescent="0.25">
      <c r="B137" s="2" t="s">
        <v>21</v>
      </c>
      <c r="C137">
        <v>61.67</v>
      </c>
    </row>
    <row r="138" spans="1:5" x14ac:dyDescent="0.25">
      <c r="A138" s="2" t="s">
        <v>32</v>
      </c>
      <c r="B138" s="2" t="s">
        <v>2</v>
      </c>
      <c r="C138" s="2" t="s">
        <v>3</v>
      </c>
      <c r="D138">
        <v>13.78</v>
      </c>
    </row>
    <row r="139" spans="1:5" x14ac:dyDescent="0.25">
      <c r="A139" s="2"/>
      <c r="B139" s="2"/>
      <c r="C139" s="2" t="s">
        <v>6</v>
      </c>
      <c r="D139">
        <v>26.69</v>
      </c>
    </row>
    <row r="140" spans="1:5" x14ac:dyDescent="0.25">
      <c r="A140" s="2"/>
      <c r="B140" s="2"/>
      <c r="C140" s="2" t="s">
        <v>8</v>
      </c>
      <c r="D140">
        <v>37.1</v>
      </c>
    </row>
    <row r="141" spans="1:5" x14ac:dyDescent="0.25">
      <c r="A141" s="2"/>
      <c r="B141" s="2"/>
      <c r="C141" s="2" t="s">
        <v>10</v>
      </c>
      <c r="D141">
        <v>30.65</v>
      </c>
    </row>
    <row r="142" spans="1:5" x14ac:dyDescent="0.25">
      <c r="A142" s="2"/>
      <c r="B142" s="2" t="s">
        <v>11</v>
      </c>
      <c r="C142" s="2" t="s">
        <v>6</v>
      </c>
      <c r="D142">
        <v>8.36</v>
      </c>
    </row>
    <row r="143" spans="1:5" x14ac:dyDescent="0.25">
      <c r="A143" s="2"/>
      <c r="B143" s="2"/>
      <c r="C143" s="2" t="s">
        <v>8</v>
      </c>
      <c r="D143">
        <v>8.6</v>
      </c>
    </row>
    <row r="144" spans="1:5" x14ac:dyDescent="0.25">
      <c r="A144" s="2"/>
      <c r="B144" s="2"/>
      <c r="C144" s="2" t="s">
        <v>10</v>
      </c>
      <c r="D144">
        <v>6.96</v>
      </c>
    </row>
    <row r="145" spans="1:8" x14ac:dyDescent="0.25">
      <c r="A145" s="2"/>
      <c r="B145" s="2" t="s">
        <v>15</v>
      </c>
      <c r="C145" s="2" t="s">
        <v>16</v>
      </c>
      <c r="D145">
        <v>41</v>
      </c>
    </row>
    <row r="146" spans="1:8" x14ac:dyDescent="0.25">
      <c r="A146" s="2"/>
      <c r="B146" s="2"/>
      <c r="C146" s="2" t="s">
        <v>18</v>
      </c>
      <c r="D146">
        <v>47.7</v>
      </c>
    </row>
    <row r="147" spans="1:8" x14ac:dyDescent="0.25">
      <c r="A147" s="2"/>
      <c r="B147" s="2"/>
      <c r="C147" s="2" t="s">
        <v>19</v>
      </c>
      <c r="D147">
        <v>88.7</v>
      </c>
    </row>
    <row r="148" spans="1:8" x14ac:dyDescent="0.25">
      <c r="B148" s="2" t="s">
        <v>20</v>
      </c>
      <c r="C148">
        <v>55.77</v>
      </c>
      <c r="D148" t="s">
        <v>51</v>
      </c>
      <c r="E148">
        <f>C149/C148</f>
        <v>1.0638336022951407</v>
      </c>
    </row>
    <row r="149" spans="1:8" x14ac:dyDescent="0.25">
      <c r="B149" s="2" t="s">
        <v>21</v>
      </c>
      <c r="C149">
        <v>59.33</v>
      </c>
    </row>
    <row r="151" spans="1:8" x14ac:dyDescent="0.25">
      <c r="A151" s="1" t="s">
        <v>36</v>
      </c>
      <c r="B151" s="1"/>
      <c r="C151" s="1"/>
      <c r="D151" s="1"/>
      <c r="E151" s="1"/>
      <c r="F151" s="1"/>
      <c r="G151" s="1"/>
      <c r="H151" s="1"/>
    </row>
    <row r="152" spans="1:8" x14ac:dyDescent="0.25">
      <c r="A152" s="2" t="s">
        <v>1</v>
      </c>
      <c r="B152" s="2" t="s">
        <v>2</v>
      </c>
      <c r="C152" s="2" t="s">
        <v>3</v>
      </c>
      <c r="D152">
        <v>18.88</v>
      </c>
    </row>
    <row r="153" spans="1:8" x14ac:dyDescent="0.25">
      <c r="A153" s="2"/>
      <c r="B153" s="2"/>
      <c r="C153" s="2" t="s">
        <v>6</v>
      </c>
      <c r="D153">
        <v>48.36</v>
      </c>
    </row>
    <row r="154" spans="1:8" x14ac:dyDescent="0.25">
      <c r="A154" s="2"/>
      <c r="B154" s="2"/>
      <c r="C154" s="2" t="s">
        <v>8</v>
      </c>
      <c r="D154">
        <v>63.76</v>
      </c>
    </row>
    <row r="155" spans="1:8" x14ac:dyDescent="0.25">
      <c r="A155" s="2"/>
      <c r="B155" s="2"/>
      <c r="C155" s="2" t="s">
        <v>10</v>
      </c>
      <c r="D155">
        <v>46.78</v>
      </c>
    </row>
    <row r="156" spans="1:8" x14ac:dyDescent="0.25">
      <c r="A156" s="2"/>
      <c r="B156" s="2" t="s">
        <v>11</v>
      </c>
      <c r="C156" s="2" t="s">
        <v>6</v>
      </c>
      <c r="D156">
        <v>14.46</v>
      </c>
    </row>
    <row r="157" spans="1:8" x14ac:dyDescent="0.25">
      <c r="A157" s="2"/>
      <c r="B157" s="2"/>
      <c r="C157" s="2" t="s">
        <v>8</v>
      </c>
      <c r="D157">
        <v>11.54</v>
      </c>
    </row>
    <row r="158" spans="1:8" x14ac:dyDescent="0.25">
      <c r="A158" s="2"/>
      <c r="B158" s="2"/>
      <c r="C158" s="2" t="s">
        <v>10</v>
      </c>
      <c r="D158">
        <v>13.75</v>
      </c>
    </row>
    <row r="159" spans="1:8" x14ac:dyDescent="0.25">
      <c r="A159" s="2"/>
      <c r="B159" s="2" t="s">
        <v>15</v>
      </c>
      <c r="C159" s="2" t="s">
        <v>16</v>
      </c>
      <c r="D159">
        <v>47.7</v>
      </c>
    </row>
    <row r="160" spans="1:8" x14ac:dyDescent="0.25">
      <c r="A160" s="2"/>
      <c r="B160" s="2"/>
      <c r="C160" s="2" t="s">
        <v>18</v>
      </c>
      <c r="D160">
        <v>62.1</v>
      </c>
    </row>
    <row r="161" spans="1:5" x14ac:dyDescent="0.25">
      <c r="A161" s="2"/>
      <c r="B161" s="2"/>
      <c r="C161" s="2" t="s">
        <v>19</v>
      </c>
      <c r="D161">
        <v>109.8</v>
      </c>
    </row>
    <row r="162" spans="1:5" x14ac:dyDescent="0.25">
      <c r="B162" s="2" t="s">
        <v>20</v>
      </c>
      <c r="C162">
        <v>92.29</v>
      </c>
      <c r="D162" t="s">
        <v>51</v>
      </c>
      <c r="E162">
        <f>C163/C162</f>
        <v>1.0444251814931194</v>
      </c>
    </row>
    <row r="163" spans="1:5" x14ac:dyDescent="0.25">
      <c r="B163" s="2" t="s">
        <v>21</v>
      </c>
      <c r="C163">
        <v>96.39</v>
      </c>
    </row>
    <row r="164" spans="1:5" x14ac:dyDescent="0.25">
      <c r="A164" s="2" t="s">
        <v>22</v>
      </c>
      <c r="B164" s="2" t="s">
        <v>2</v>
      </c>
      <c r="C164" s="2" t="s">
        <v>3</v>
      </c>
      <c r="D164" s="2" t="s">
        <v>25</v>
      </c>
    </row>
    <row r="165" spans="1:5" x14ac:dyDescent="0.25">
      <c r="A165" s="2"/>
      <c r="B165" s="2"/>
      <c r="C165" s="2" t="s">
        <v>6</v>
      </c>
      <c r="D165">
        <v>37.630000000000003</v>
      </c>
    </row>
    <row r="166" spans="1:5" x14ac:dyDescent="0.25">
      <c r="A166" s="2"/>
      <c r="B166" s="2"/>
      <c r="C166" s="2" t="s">
        <v>8</v>
      </c>
      <c r="D166">
        <v>56.64</v>
      </c>
    </row>
    <row r="167" spans="1:5" x14ac:dyDescent="0.25">
      <c r="A167" s="2"/>
      <c r="B167" s="2"/>
      <c r="C167" s="2" t="s">
        <v>10</v>
      </c>
      <c r="D167">
        <v>45.31</v>
      </c>
    </row>
    <row r="168" spans="1:5" x14ac:dyDescent="0.25">
      <c r="A168" s="2"/>
      <c r="B168" s="2" t="s">
        <v>11</v>
      </c>
      <c r="C168" s="2" t="s">
        <v>6</v>
      </c>
      <c r="D168">
        <v>8.17</v>
      </c>
    </row>
    <row r="169" spans="1:5" x14ac:dyDescent="0.25">
      <c r="A169" s="2"/>
      <c r="B169" s="2"/>
      <c r="C169" s="2" t="s">
        <v>8</v>
      </c>
      <c r="D169">
        <v>14.58</v>
      </c>
    </row>
    <row r="170" spans="1:5" x14ac:dyDescent="0.25">
      <c r="A170" s="2"/>
      <c r="B170" s="2"/>
      <c r="C170" s="2" t="s">
        <v>10</v>
      </c>
      <c r="D170">
        <v>10.72</v>
      </c>
    </row>
    <row r="171" spans="1:5" x14ac:dyDescent="0.25">
      <c r="A171" s="2"/>
      <c r="B171" s="2" t="s">
        <v>15</v>
      </c>
      <c r="C171" s="2" t="s">
        <v>16</v>
      </c>
      <c r="D171">
        <v>33</v>
      </c>
    </row>
    <row r="172" spans="1:5" x14ac:dyDescent="0.25">
      <c r="A172" s="2"/>
      <c r="B172" s="2"/>
      <c r="C172" s="2" t="s">
        <v>18</v>
      </c>
      <c r="D172">
        <v>60.8</v>
      </c>
    </row>
    <row r="173" spans="1:5" x14ac:dyDescent="0.25">
      <c r="A173" s="2"/>
      <c r="B173" s="2"/>
      <c r="C173" s="2" t="s">
        <v>19</v>
      </c>
      <c r="D173">
        <v>93.8</v>
      </c>
    </row>
    <row r="174" spans="1:5" x14ac:dyDescent="0.25">
      <c r="B174" s="2" t="s">
        <v>20</v>
      </c>
      <c r="C174">
        <v>69.17</v>
      </c>
      <c r="D174" t="s">
        <v>51</v>
      </c>
      <c r="E174">
        <f>C175/C174</f>
        <v>1.4238831863524648</v>
      </c>
    </row>
    <row r="175" spans="1:5" x14ac:dyDescent="0.25">
      <c r="B175" s="2" t="s">
        <v>21</v>
      </c>
      <c r="C175">
        <v>98.49</v>
      </c>
    </row>
    <row r="176" spans="1:5" x14ac:dyDescent="0.25">
      <c r="A176" s="2" t="s">
        <v>23</v>
      </c>
      <c r="B176" s="2" t="s">
        <v>2</v>
      </c>
      <c r="C176" s="2" t="s">
        <v>3</v>
      </c>
      <c r="D176" s="2" t="s">
        <v>25</v>
      </c>
    </row>
    <row r="177" spans="1:5" x14ac:dyDescent="0.25">
      <c r="A177" s="2"/>
      <c r="B177" s="2"/>
      <c r="C177" s="2" t="s">
        <v>6</v>
      </c>
      <c r="D177">
        <v>36.909999999999997</v>
      </c>
    </row>
    <row r="178" spans="1:5" x14ac:dyDescent="0.25">
      <c r="A178" s="2"/>
      <c r="B178" s="2"/>
      <c r="C178" s="2" t="s">
        <v>8</v>
      </c>
      <c r="D178">
        <v>45.81</v>
      </c>
    </row>
    <row r="179" spans="1:5" x14ac:dyDescent="0.25">
      <c r="A179" s="2"/>
      <c r="B179" s="2"/>
      <c r="C179" s="2" t="s">
        <v>10</v>
      </c>
      <c r="D179">
        <v>40.049999999999997</v>
      </c>
    </row>
    <row r="180" spans="1:5" x14ac:dyDescent="0.25">
      <c r="A180" s="2"/>
      <c r="B180" s="2" t="s">
        <v>11</v>
      </c>
      <c r="C180" s="2" t="s">
        <v>6</v>
      </c>
      <c r="D180">
        <v>13.31</v>
      </c>
    </row>
    <row r="181" spans="1:5" x14ac:dyDescent="0.25">
      <c r="A181" s="2"/>
      <c r="B181" s="2"/>
      <c r="C181" s="2" t="s">
        <v>8</v>
      </c>
      <c r="D181">
        <v>17.18</v>
      </c>
    </row>
    <row r="182" spans="1:5" x14ac:dyDescent="0.25">
      <c r="A182" s="2"/>
      <c r="B182" s="2"/>
      <c r="C182" s="2" t="s">
        <v>10</v>
      </c>
      <c r="D182">
        <v>9.59</v>
      </c>
    </row>
    <row r="183" spans="1:5" x14ac:dyDescent="0.25">
      <c r="A183" s="2"/>
      <c r="B183" s="2" t="s">
        <v>15</v>
      </c>
      <c r="C183" s="2" t="s">
        <v>16</v>
      </c>
      <c r="D183">
        <v>78.599999999999994</v>
      </c>
    </row>
    <row r="184" spans="1:5" x14ac:dyDescent="0.25">
      <c r="A184" s="2"/>
      <c r="B184" s="2"/>
      <c r="C184" s="2" t="s">
        <v>18</v>
      </c>
      <c r="D184">
        <v>76.900000000000006</v>
      </c>
    </row>
    <row r="185" spans="1:5" x14ac:dyDescent="0.25">
      <c r="A185" s="2"/>
      <c r="B185" s="2"/>
      <c r="C185" s="2" t="s">
        <v>19</v>
      </c>
      <c r="D185">
        <v>155.5</v>
      </c>
    </row>
    <row r="186" spans="1:5" x14ac:dyDescent="0.25">
      <c r="B186" s="2" t="s">
        <v>20</v>
      </c>
      <c r="C186">
        <v>75.739999999999995</v>
      </c>
      <c r="D186" t="s">
        <v>51</v>
      </c>
      <c r="E186">
        <f>C187/C186</f>
        <v>1.46131502508582</v>
      </c>
    </row>
    <row r="187" spans="1:5" x14ac:dyDescent="0.25">
      <c r="B187" s="2" t="s">
        <v>21</v>
      </c>
      <c r="C187">
        <v>110.68</v>
      </c>
    </row>
    <row r="188" spans="1:5" x14ac:dyDescent="0.25">
      <c r="A188" s="2" t="s">
        <v>32</v>
      </c>
      <c r="B188" s="2" t="s">
        <v>2</v>
      </c>
      <c r="C188" s="2" t="s">
        <v>3</v>
      </c>
      <c r="D188">
        <v>19.170000000000002</v>
      </c>
    </row>
    <row r="189" spans="1:5" x14ac:dyDescent="0.25">
      <c r="A189" s="2"/>
      <c r="B189" s="2"/>
      <c r="C189" s="2" t="s">
        <v>6</v>
      </c>
      <c r="D189">
        <v>43.13</v>
      </c>
    </row>
    <row r="190" spans="1:5" x14ac:dyDescent="0.25">
      <c r="A190" s="2"/>
      <c r="B190" s="2"/>
      <c r="C190" s="2" t="s">
        <v>8</v>
      </c>
      <c r="D190">
        <v>69.900000000000006</v>
      </c>
    </row>
    <row r="191" spans="1:5" x14ac:dyDescent="0.25">
      <c r="A191" s="2"/>
      <c r="B191" s="2"/>
      <c r="C191" s="2" t="s">
        <v>10</v>
      </c>
      <c r="D191">
        <v>54.94</v>
      </c>
    </row>
    <row r="192" spans="1:5" x14ac:dyDescent="0.25">
      <c r="A192" s="2"/>
      <c r="B192" s="2" t="s">
        <v>11</v>
      </c>
      <c r="C192" s="2" t="s">
        <v>6</v>
      </c>
      <c r="D192">
        <v>11.21</v>
      </c>
    </row>
    <row r="193" spans="1:11" x14ac:dyDescent="0.25">
      <c r="A193" s="2"/>
      <c r="B193" s="2"/>
      <c r="C193" s="2" t="s">
        <v>8</v>
      </c>
      <c r="D193">
        <v>17.71</v>
      </c>
    </row>
    <row r="194" spans="1:11" x14ac:dyDescent="0.25">
      <c r="A194" s="2"/>
      <c r="B194" s="2"/>
      <c r="C194" s="2" t="s">
        <v>10</v>
      </c>
      <c r="D194">
        <v>13.04</v>
      </c>
    </row>
    <row r="195" spans="1:11" x14ac:dyDescent="0.25">
      <c r="A195" s="2"/>
      <c r="B195" s="2" t="s">
        <v>15</v>
      </c>
      <c r="C195" s="2" t="s">
        <v>16</v>
      </c>
      <c r="D195">
        <v>62.5</v>
      </c>
    </row>
    <row r="196" spans="1:11" x14ac:dyDescent="0.25">
      <c r="A196" s="2"/>
      <c r="B196" s="2"/>
      <c r="C196" s="2" t="s">
        <v>18</v>
      </c>
      <c r="D196">
        <v>87</v>
      </c>
    </row>
    <row r="197" spans="1:11" x14ac:dyDescent="0.25">
      <c r="A197" s="2"/>
      <c r="B197" s="2"/>
      <c r="C197" s="2" t="s">
        <v>19</v>
      </c>
      <c r="D197">
        <v>149.5</v>
      </c>
    </row>
    <row r="198" spans="1:11" x14ac:dyDescent="0.25">
      <c r="B198" s="2" t="s">
        <v>20</v>
      </c>
      <c r="C198">
        <v>88.01</v>
      </c>
      <c r="D198" t="s">
        <v>51</v>
      </c>
      <c r="E198">
        <f>C199/C198</f>
        <v>1.4621065787978638</v>
      </c>
    </row>
    <row r="199" spans="1:11" x14ac:dyDescent="0.25">
      <c r="B199" s="2" t="s">
        <v>21</v>
      </c>
      <c r="C199">
        <v>128.68</v>
      </c>
    </row>
    <row r="201" spans="1:11" x14ac:dyDescent="0.25">
      <c r="A201" t="s">
        <v>37</v>
      </c>
    </row>
    <row r="202" spans="1:11" x14ac:dyDescent="0.25">
      <c r="A202" s="3"/>
      <c r="B202" s="3" t="s">
        <v>38</v>
      </c>
      <c r="C202" s="3" t="s">
        <v>39</v>
      </c>
      <c r="D202" s="3" t="s">
        <v>40</v>
      </c>
      <c r="E202" s="3" t="s">
        <v>41</v>
      </c>
      <c r="F202" s="3" t="s">
        <v>42</v>
      </c>
      <c r="G202" s="3" t="s">
        <v>43</v>
      </c>
      <c r="H202" s="3" t="s">
        <v>44</v>
      </c>
      <c r="I202" s="3" t="s">
        <v>45</v>
      </c>
      <c r="J202" s="3" t="s">
        <v>50</v>
      </c>
      <c r="K202" s="3"/>
    </row>
    <row r="203" spans="1:11" x14ac:dyDescent="0.25">
      <c r="A203" s="3" t="s">
        <v>46</v>
      </c>
      <c r="B203" s="3">
        <f>AVERAGE(D2,D14,D26)</f>
        <v>25.12</v>
      </c>
      <c r="C203" s="3">
        <f>AVERAGE(D3,D15,D27)</f>
        <v>46.173333333333325</v>
      </c>
      <c r="D203" s="3">
        <f>AVERAGE(D4,D16,D28)</f>
        <v>70.61666666666666</v>
      </c>
      <c r="E203" s="3">
        <f>AVERAGE(D5,D17,D29)</f>
        <v>53.936666666666667</v>
      </c>
      <c r="F203" s="3">
        <f>AVERAGE(D6,D18,D30)</f>
        <v>26.37</v>
      </c>
      <c r="G203" s="3">
        <f>AVERAGE(D7,D19,D31)</f>
        <v>36.21</v>
      </c>
      <c r="H203" s="3">
        <f>AVERAGE(D8,D20,D32)</f>
        <v>27.183333333333334</v>
      </c>
      <c r="I203" s="3">
        <f>AVERAGE(D11,D23,D35)</f>
        <v>123.53333333333335</v>
      </c>
      <c r="J203" s="3">
        <f>AVERAGE(E12,E24,E36)</f>
        <v>1.2365161985297428</v>
      </c>
      <c r="K203" s="3"/>
    </row>
    <row r="204" spans="1:11" x14ac:dyDescent="0.25">
      <c r="A204" s="3" t="s">
        <v>47</v>
      </c>
      <c r="B204" s="3">
        <f>AVERAGE(D52,D64,D76,D88)</f>
        <v>21.8125</v>
      </c>
      <c r="C204" s="3">
        <f>AVERAGE(D41,D53,D65,D77,D89)</f>
        <v>27.95</v>
      </c>
      <c r="D204" s="3">
        <f>AVERAGE(D42,D54,D66,D78,D90)</f>
        <v>51.45</v>
      </c>
      <c r="E204" s="3">
        <f>AVERAGE(D43,D55,D67,D79,D91)</f>
        <v>31.15</v>
      </c>
      <c r="F204" s="3">
        <f>AVERAGE(D44,D56,D68,D80,D92)</f>
        <v>10.848000000000001</v>
      </c>
      <c r="G204" s="3">
        <f>AVERAGE(D45,D57,D69,D81,D93)</f>
        <v>10.3</v>
      </c>
      <c r="H204" s="3">
        <f>AVERAGE(D46,D58,D70,D82,D94)</f>
        <v>13.45</v>
      </c>
      <c r="I204" s="3">
        <f>AVERAGE(D49,D61,D73,D85,D97)</f>
        <v>139.434</v>
      </c>
      <c r="J204" s="3">
        <f>AVERAGE(E50,E62,E74,E86,E98)</f>
        <v>1.0884913951049986</v>
      </c>
      <c r="K204" s="3"/>
    </row>
    <row r="205" spans="1:11" x14ac:dyDescent="0.25">
      <c r="A205" s="3" t="s">
        <v>48</v>
      </c>
      <c r="B205" s="3">
        <f>AVERAGE(D114,D138)</f>
        <v>12.04</v>
      </c>
      <c r="C205" s="3">
        <f>AVERAGE(D103,D115,D127,D139)</f>
        <v>26.0275</v>
      </c>
      <c r="D205" s="3">
        <f>AVERAGE(D104,D116,D128,D140)</f>
        <v>40.857500000000002</v>
      </c>
      <c r="E205" s="3">
        <f>AVERAGE(D105,D117,D129,D141)</f>
        <v>28.602499999999999</v>
      </c>
      <c r="F205" s="3">
        <f>AVERAGE(D106,D118,D130,D142)</f>
        <v>7.4050000000000002</v>
      </c>
      <c r="G205" s="3">
        <f>AVERAGE(D107,D119,D131,D143)</f>
        <v>8.4275000000000002</v>
      </c>
      <c r="H205" s="3">
        <f>AVERAGE(D108,D120,D132,D144)</f>
        <v>6.7850000000000001</v>
      </c>
      <c r="I205" s="3">
        <f>AVERAGE(D111,D123,D135,D147)</f>
        <v>104.1</v>
      </c>
      <c r="J205" s="3">
        <f>AVERAGE(E112,E124,E136,E148)</f>
        <v>1.1133601725306419</v>
      </c>
      <c r="K205" s="3"/>
    </row>
    <row r="206" spans="1:11" x14ac:dyDescent="0.25">
      <c r="A206" s="3" t="s">
        <v>49</v>
      </c>
      <c r="B206" s="3">
        <f>AVERAGE(D152,D188)</f>
        <v>19.024999999999999</v>
      </c>
      <c r="C206" s="3">
        <f>AVERAGE(D153,D165,D177,D189)</f>
        <v>41.5075</v>
      </c>
      <c r="D206" s="3">
        <f>AVERAGE(D154,D166,D178,D190)</f>
        <v>59.027500000000003</v>
      </c>
      <c r="E206" s="3">
        <f>AVERAGE(D155,D167,D179,D191)</f>
        <v>46.769999999999996</v>
      </c>
      <c r="F206" s="3">
        <f>AVERAGE(D156,D168,D180,D192)</f>
        <v>11.787500000000001</v>
      </c>
      <c r="G206" s="3">
        <f>AVERAGE(D157,D169,D181,D193)</f>
        <v>15.2525</v>
      </c>
      <c r="H206" s="3">
        <f>AVERAGE(D158,D170,D182,D194)</f>
        <v>11.775</v>
      </c>
      <c r="I206" s="3">
        <f>AVERAGE(D161,D173,D185,D197)</f>
        <v>127.15</v>
      </c>
      <c r="J206" s="3">
        <f>AVERAGE(E162,E174,E186,E198)</f>
        <v>1.3479324929323169</v>
      </c>
      <c r="K20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 R. Falk</cp:lastModifiedBy>
  <dcterms:created xsi:type="dcterms:W3CDTF">2014-02-18T13:50:25Z</dcterms:created>
  <dcterms:modified xsi:type="dcterms:W3CDTF">2016-09-26T14:30:35Z</dcterms:modified>
</cp:coreProperties>
</file>