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<sst xmlns="http://schemas.openxmlformats.org/spreadsheetml/2006/main" count="4721" uniqueCount="2043">
  <si>
    <t>lateral alluvial fan draining small range (thrust-cored?)</t>
  </si>
  <si>
    <t>radial straight bifurcating channel pattern, now strongly incised</t>
  </si>
  <si>
    <t>Limpopo (incised)</t>
  </si>
  <si>
    <t>lateral off rift flank(?) entrenched</t>
  </si>
  <si>
    <t>extensional (rift shoulder/pass marg)</t>
  </si>
  <si>
    <t>lake &amp; axial system, main channel drains to ocean</t>
  </si>
  <si>
    <t>occurs where Limpopo exits out of uplifted rift flank</t>
  </si>
  <si>
    <t>main channel is braided, strongly incised surface with straight channels</t>
  </si>
  <si>
    <t>unnamed trib to Changane</t>
  </si>
  <si>
    <t>lake &amp; wetlands which drain to form Changane River</t>
  </si>
  <si>
    <t>occurs where river exits out of uplifted rift flank</t>
  </si>
  <si>
    <t>Zambezi</t>
  </si>
  <si>
    <t>barrier lagoon just short of the Indian Ocean</t>
  </si>
  <si>
    <t>occurs where Zambezi hits the coastal plain</t>
  </si>
  <si>
    <t>single braided dominant, some old braided courses, sinuous elsewhere</t>
  </si>
  <si>
    <t>Nhandugue</t>
  </si>
  <si>
    <t>trib to axial river and small lake</t>
  </si>
  <si>
    <t>discrete fan (off rift high?)</t>
  </si>
  <si>
    <t>single dominant braided to sinuous, sinuous elsewhere</t>
  </si>
  <si>
    <t>single bifurcating braided, bifurcating straight vegetated channels</t>
  </si>
  <si>
    <t>becomes contributory/single thread</t>
  </si>
  <si>
    <t>drains of rift flank expands where hits coastal plain of passive margin</t>
  </si>
  <si>
    <t>single bifurcating straight then becomes sinuous</t>
  </si>
  <si>
    <t>lateral off edge of low relief scarp</t>
  </si>
  <si>
    <t>drains off basement high</t>
  </si>
  <si>
    <t>Cuando</t>
  </si>
  <si>
    <t>Girwa</t>
  </si>
  <si>
    <t>joins axial sinuous river</t>
  </si>
  <si>
    <t>axial system running SW off the Chatkal range</t>
  </si>
  <si>
    <t>twin braided channels, strongly irrigated</t>
  </si>
  <si>
    <t>lateral, down-dip of range front small entrenchment</t>
  </si>
  <si>
    <t>axial system running along basin centre in intermontane basin</t>
  </si>
  <si>
    <t>one main braided, 4 significant straight channels (modified) strongly farmed</t>
  </si>
  <si>
    <t>splay off Amudar'ya</t>
  </si>
  <si>
    <t>dies in dune field, some flows may get to Aral sea</t>
  </si>
  <si>
    <t>splay off main river in the region</t>
  </si>
  <si>
    <t>one sinuous channel that bifurcates and splays into the dune field</t>
  </si>
  <si>
    <t>Amudar'ya</t>
  </si>
  <si>
    <t>river splits and this channel ends in a lake</t>
  </si>
  <si>
    <t>main river bifurcates with channel's going into different lakes</t>
  </si>
  <si>
    <t>main channel is braided and bifurcates downstream, sinuous and irrigation ditches elsewhere</t>
  </si>
  <si>
    <t>Zarafshon</t>
  </si>
  <si>
    <t>lateral from basin edge, expands down dip after being entrenched</t>
  </si>
  <si>
    <t>elongate (confined) fan derived from axial channel system draining thrust belt</t>
  </si>
  <si>
    <t>braided channel bifurcates into 2 main channels one braided, one sinuous becomes sinuous downstream, strongly irrigated</t>
  </si>
  <si>
    <t>Meta</t>
  </si>
  <si>
    <t>lateral off Andes</t>
  </si>
  <si>
    <t>foreland to Venezuelan Andes</t>
  </si>
  <si>
    <t xml:space="preserve">Drains off Cordillera de Merida (eastern Andes), huge foreland dfs </t>
  </si>
  <si>
    <t>1 dominant sinuous channel supplying bifurcating smaller sinuous splay channels</t>
  </si>
  <si>
    <t>lateral, point source off range front (fault?)</t>
  </si>
  <si>
    <t>foreland (Caucasus)</t>
  </si>
  <si>
    <t>axial river</t>
  </si>
  <si>
    <t>single braided abandoned braided, subordinate sinuous, irrigated</t>
  </si>
  <si>
    <t>axial drainage ditch</t>
  </si>
  <si>
    <t>discrete double fan at edge of foreland basin</t>
  </si>
  <si>
    <t>single braided bifurcates to braided becomes sinuous, irrigated</t>
  </si>
  <si>
    <t>single braided becomes sinuous, irrigated</t>
  </si>
  <si>
    <t>foreland (lesser Caucasus)</t>
  </si>
  <si>
    <t>Qarqarçay</t>
  </si>
  <si>
    <t>lateral point source down-dip from basin edge, entrenched</t>
  </si>
  <si>
    <t>Rapulo</t>
  </si>
  <si>
    <t>lateral point source slight entrenchment</t>
  </si>
  <si>
    <t>expansion of lateral sinuous system across the foreland</t>
  </si>
  <si>
    <t>single sinuous migration through time, deforested, small sinuous channels in old channel belt</t>
  </si>
  <si>
    <t>lateral, expands when breaches escarpment</t>
  </si>
  <si>
    <t>foreland (sourced locally)</t>
  </si>
  <si>
    <t>wetlands that supply Paraguay (Pantanal)</t>
  </si>
  <si>
    <t>Locally sourced from uplifted ranges in the foreland</t>
  </si>
  <si>
    <t>single sinuous migrated across floodplain now strongly deforested</t>
  </si>
  <si>
    <t>lateral expands out of subtle scarp with old surface on top</t>
  </si>
  <si>
    <t>wetlands then axial system (Pantanal)</t>
  </si>
  <si>
    <t>Beni</t>
  </si>
  <si>
    <t>Huge single sinuous migration through time, deforested, small sinuous channels in old channel belt, contrib</t>
  </si>
  <si>
    <t>Desaguadero</t>
  </si>
  <si>
    <t>axial expands between basement highs</t>
  </si>
  <si>
    <t>compressional (interarc)</t>
  </si>
  <si>
    <t>axial system draining Altiplano within volcanic arc and thrust belt</t>
  </si>
  <si>
    <t>single braided that bifurcates becomes sinuous with splays and lakes</t>
  </si>
  <si>
    <t>Ichoa</t>
  </si>
  <si>
    <t>Chapare</t>
  </si>
  <si>
    <t>lateral off range front</t>
  </si>
  <si>
    <t>alluvial fan derived from volcanoes draining to a salar</t>
  </si>
  <si>
    <t>single braided to sinuous bifurcates then becomes contrib</t>
  </si>
  <si>
    <t>Rio Grande</t>
  </si>
  <si>
    <t>becomes contrib.</t>
  </si>
  <si>
    <t>single major braided, dies into splays and becomes sinuous, extensive lakes and small sinuous channels</t>
  </si>
  <si>
    <t>Parapeti</t>
  </si>
  <si>
    <t>becomes contrib then dies in the Banados del Izozog</t>
  </si>
  <si>
    <t>becomes contrib then drains to ocean</t>
  </si>
  <si>
    <t>single braided, becomes sinuous downstream as do older channel courses</t>
  </si>
  <si>
    <t>dissected 60 km from shoreline</t>
  </si>
  <si>
    <t>discrete fan draining to coast and dissected by coastal system</t>
  </si>
  <si>
    <t>lateral point source down dip of basin margin, entrenched/basement high</t>
  </si>
  <si>
    <t>into playa (was an old lake)</t>
  </si>
  <si>
    <t>bifurcating braided with splays, irrigated in lower reach</t>
  </si>
  <si>
    <t>Name</t>
  </si>
  <si>
    <t>River</t>
  </si>
  <si>
    <t>Elevation apex</t>
  </si>
  <si>
    <t>elev diff (km)</t>
  </si>
  <si>
    <t>Gradient</t>
  </si>
  <si>
    <t>Apex type</t>
  </si>
  <si>
    <t>Basin type</t>
  </si>
  <si>
    <t>tectonic setting</t>
  </si>
  <si>
    <t>termination type</t>
  </si>
  <si>
    <t>term type</t>
  </si>
  <si>
    <t>Apex-toe dist (km)</t>
  </si>
  <si>
    <t>Climate catchment</t>
  </si>
  <si>
    <t>Climate basin</t>
  </si>
  <si>
    <t>Setting</t>
  </si>
  <si>
    <t>Dominant channel planform</t>
  </si>
  <si>
    <t>Planform type</t>
  </si>
  <si>
    <t>Balkhab</t>
  </si>
  <si>
    <t>lateral, point source on basin margin (?fault)</t>
  </si>
  <si>
    <t>foreland</t>
  </si>
  <si>
    <t>endorheic</t>
  </si>
  <si>
    <t>terminates at edge of dune field (old lake bed?)</t>
  </si>
  <si>
    <t>drains to small axial system into wetlands</t>
  </si>
  <si>
    <t>tilted fault blocks within the rift system</t>
  </si>
  <si>
    <t>sinuous (2 main threads) to bifurcating splays, dissected</t>
  </si>
  <si>
    <t>sinuous (2 main threads) to sheet like splays</t>
  </si>
  <si>
    <t>Thua (adjacent to Kenya 1)</t>
  </si>
  <si>
    <t>lateral, entrenched down-dip of low lying scarp</t>
  </si>
  <si>
    <t>trib to axial system into dune field</t>
  </si>
  <si>
    <t>drains an old meseta</t>
  </si>
  <si>
    <t>straight braided , bifurcate downstream</t>
  </si>
  <si>
    <t>Shire</t>
  </si>
  <si>
    <t>axial expands into low lying area (ponded behind fault?)</t>
  </si>
  <si>
    <t>fills basin ends in wetlands, lakes &amp; axial river</t>
  </si>
  <si>
    <t>forms axial fill to rift basin and just overspills into axial system</t>
  </si>
  <si>
    <t>bifurcating sinuous (2 threads) , anastamosing to straight</t>
  </si>
  <si>
    <t>Niger</t>
  </si>
  <si>
    <t>axial expands out of old dune field?</t>
  </si>
  <si>
    <t>cratonic (failed rift)</t>
  </si>
  <si>
    <t>becomes contributory into dunes</t>
  </si>
  <si>
    <t>occurs where Niger cones out of Guinean highlands and hits a flat plain</t>
  </si>
  <si>
    <t xml:space="preserve">main channel is braided becomes sinuous the rest are sinuous </t>
  </si>
  <si>
    <t>lateral point source  off coastal range</t>
  </si>
  <si>
    <t>axial then Pacific</t>
  </si>
  <si>
    <t xml:space="preserve">Lateral system </t>
  </si>
  <si>
    <t>single braided bifurcating active strand, strongly dissected</t>
  </si>
  <si>
    <t>Concepcion</t>
  </si>
  <si>
    <t>Pacific</t>
  </si>
  <si>
    <t>single braided , bifurcates a little but is largely confined, dissected surface, strongly modified</t>
  </si>
  <si>
    <t>lagoon at edge of Pacific</t>
  </si>
  <si>
    <t>lateral system with huge catchment that gets into Arizona, lots of capture</t>
  </si>
  <si>
    <t>single braided bifurcates towards end and becomes slightly sinuous</t>
  </si>
  <si>
    <t>lateral point source on basin margin, some entrenchment</t>
  </si>
  <si>
    <t>foreland to Altai</t>
  </si>
  <si>
    <t>goes into playa</t>
  </si>
  <si>
    <t>Single major braided, small straight channels possible degradational on surface, strongly farmed</t>
  </si>
  <si>
    <t>Maule (trib?)</t>
  </si>
  <si>
    <t>lateral off Cordillera, issues out of dam</t>
  </si>
  <si>
    <t>Laja</t>
  </si>
  <si>
    <t>lateral of Cordillera, entrenched</t>
  </si>
  <si>
    <t>Hunchun He</t>
  </si>
  <si>
    <t xml:space="preserve">lateral system formed from point source at edge of basin </t>
  </si>
  <si>
    <t>strike-slip/foreland??</t>
  </si>
  <si>
    <t>dfs formed in embayment in mountain front, significant lateral tribs</t>
  </si>
  <si>
    <t xml:space="preserve">single braided becomes sinuous at end, 3 significant braided channels form anastamosing pattern </t>
  </si>
  <si>
    <t>foreland to Qilian Shan</t>
  </si>
  <si>
    <t>alluvial fan that supplies China 8 &amp; 9</t>
  </si>
  <si>
    <t>single braided that bifurcates, fan surface is incised and strongly modified</t>
  </si>
  <si>
    <t>Elevation toe</t>
  </si>
  <si>
    <t>elev diff (mt)</t>
  </si>
  <si>
    <t>into axial system which drains to playa/dune field</t>
  </si>
  <si>
    <t>terminates at lake</t>
  </si>
  <si>
    <t>discrete alluvial fan filling lake basin</t>
  </si>
  <si>
    <t>bifurcating braided to sinuous to splays, some contrib networks</t>
  </si>
  <si>
    <t>lateral basin margin point sourced alluvial fan forms bajada on old topo</t>
  </si>
  <si>
    <t>becomes contrib then into playa</t>
  </si>
  <si>
    <t>one of a series of fans on NE flank of large intermontane basin</t>
  </si>
  <si>
    <t>lateral alluvial fan off basin edge fan apex slightly down slope</t>
  </si>
  <si>
    <t>feeds an axial fan then into playa</t>
  </si>
  <si>
    <t>single active and multiple bifurcating braided channels</t>
  </si>
  <si>
    <t>drains to lake</t>
  </si>
  <si>
    <t>single braided to sinuous to splays, irrigated</t>
  </si>
  <si>
    <t>discrete lateral fan that becomes more axial</t>
  </si>
  <si>
    <t>Euphrates</t>
  </si>
  <si>
    <t>axial, channel bifurcations within basin, strongly modified</t>
  </si>
  <si>
    <t>foreland axial system</t>
  </si>
  <si>
    <t>splays on axial system that drains to the Gulf</t>
  </si>
  <si>
    <t>axial fluvial system that splays</t>
  </si>
  <si>
    <t>1 main 2 subordinate sinuous, v. strongly irrigated</t>
  </si>
  <si>
    <t>Syrdar'ya</t>
  </si>
  <si>
    <t>axial, expands out of dune field and old channel belt</t>
  </si>
  <si>
    <t>foreland to Kirghiz Ranges</t>
  </si>
  <si>
    <t>splays at end of system into desert</t>
  </si>
  <si>
    <t>huge splay on main drainage off Kirghiz mountains</t>
  </si>
  <si>
    <t xml:space="preserve">1 main sinuous channel that bifurcates into smaller  (3) sinuous channels </t>
  </si>
  <si>
    <t>Ile</t>
  </si>
  <si>
    <t xml:space="preserve">lateral, expands out of dune field down-dip of range front </t>
  </si>
  <si>
    <t>into lake</t>
  </si>
  <si>
    <t>huge fan draining into a lake</t>
  </si>
  <si>
    <t>Somalia02</t>
  </si>
  <si>
    <t>Somalia01</t>
  </si>
  <si>
    <t>single braided to sinuous dissipates downstream, some bifurcation but mostly old channel courses</t>
  </si>
  <si>
    <t>SanJuan (Castaña)</t>
  </si>
  <si>
    <t>lateral down-dip slight entrenched point source off thrust front</t>
  </si>
  <si>
    <t>becomes contrib and forms 9</t>
  </si>
  <si>
    <t>complex braided to sinuous system, strongly modified, number of old minor sinuous channel courses &amp; splays</t>
  </si>
  <si>
    <t>San Juan</t>
  </si>
  <si>
    <t>expands below constriction by dune field</t>
  </si>
  <si>
    <t>axial, apex at basement and lateral fan constriction</t>
  </si>
  <si>
    <t>extensional</t>
  </si>
  <si>
    <t>playa</t>
  </si>
  <si>
    <t>Axial system in elongate ?extensional basin on Colorado Plateau</t>
  </si>
  <si>
    <t>dies into dune field and lakes</t>
  </si>
  <si>
    <t>anastamosing to sinuous downstream</t>
  </si>
  <si>
    <t xml:space="preserve">lateral basin edge just down dip of scarp, entrenched </t>
  </si>
  <si>
    <t>single braided splits downstream</t>
  </si>
  <si>
    <t>lateral basin edge off cratonic high</t>
  </si>
  <si>
    <t>cratonic</t>
  </si>
  <si>
    <t>contributory into Zambezi river</t>
  </si>
  <si>
    <t>drainage of broad cratonic high</t>
  </si>
  <si>
    <t>dissected straight bifurcating but difficult to determine, looks like old system avulsed and now reworked by dunes</t>
  </si>
  <si>
    <t>Lungwebungu (old drainage)</t>
  </si>
  <si>
    <t xml:space="preserve">dissected sinuous </t>
  </si>
  <si>
    <t>Lungwebungu</t>
  </si>
  <si>
    <t>dissected, a single sinuous channel belt with bifurcating braided</t>
  </si>
  <si>
    <t>Bermejo</t>
  </si>
  <si>
    <t>lateral basin edge, tip point of thrust</t>
  </si>
  <si>
    <t>foreland to Cordillera Oriental</t>
  </si>
  <si>
    <t>axial system (Paraguay)</t>
  </si>
  <si>
    <t>Lateral system off the Cordillera Oriental</t>
  </si>
  <si>
    <t>single braided that bifurcates becomes sinuous with splays</t>
  </si>
  <si>
    <t>Mendoza</t>
  </si>
  <si>
    <t>lateral apex at small scarp on basin edge, entrenched behind this</t>
  </si>
  <si>
    <t xml:space="preserve">becomes contrib </t>
  </si>
  <si>
    <t>Lateral system off the Andes, turns north as hemmed in by dune field</t>
  </si>
  <si>
    <t>single braided to sinuous, numerous old sinuous channel networks some bifurcation</t>
  </si>
  <si>
    <t>lateral, point source just down dip (entrenched) from basin scarp edge</t>
  </si>
  <si>
    <t>foreland (local source)</t>
  </si>
  <si>
    <t>dies at end of splays in old dune field</t>
  </si>
  <si>
    <t>Lateral system off frontal thrust block</t>
  </si>
  <si>
    <t>single braided becomes bifurcating channels with splays</t>
  </si>
  <si>
    <t>single braided to sinuous becomes bifurcating channels with splays</t>
  </si>
  <si>
    <t>Little Rock Wash</t>
  </si>
  <si>
    <t>Sheep Creek</t>
  </si>
  <si>
    <t>Lateral system from  Sierra Nevada, San Joaquin Basin</t>
  </si>
  <si>
    <t>single straight to sinuous downstream very strongly modified</t>
  </si>
  <si>
    <t>Los Gatos</t>
  </si>
  <si>
    <t>lateral basin edge point source from range front</t>
  </si>
  <si>
    <t>Lateral system from Coastal Range, San Joaquin Basin</t>
  </si>
  <si>
    <t>single channel very strongly modified</t>
  </si>
  <si>
    <t>Panoche Creek</t>
  </si>
  <si>
    <t>single sinuous channel very strongly modified</t>
  </si>
  <si>
    <t>Fresno</t>
  </si>
  <si>
    <t>lateral, expands from entrenched zone down dip of basin margin</t>
  </si>
  <si>
    <t>axial system - drainage ditch</t>
  </si>
  <si>
    <t>single braided, strongly modified looks like it bifurcated</t>
  </si>
  <si>
    <t>Orland</t>
  </si>
  <si>
    <t>lateral, issues from dam, point source on range front</t>
  </si>
  <si>
    <t>Lateral system sourced of Coastal Ranges</t>
  </si>
  <si>
    <t>single braided (dammed), sinuous in lower reaches, old braided channels on surface, strongly modified</t>
  </si>
  <si>
    <t>Amargosa</t>
  </si>
  <si>
    <t>axial,  expands from constriction of lateral fans</t>
  </si>
  <si>
    <t>salt pan</t>
  </si>
  <si>
    <t>Axial system caused by drainage expansion into discrete basin</t>
  </si>
  <si>
    <t xml:space="preserve">single braided channel bifurcates progressively downstream becoming sinuous </t>
  </si>
  <si>
    <t>Chowchilla</t>
  </si>
  <si>
    <t>single braided (originally), strongly modified looks like it bifurcated</t>
  </si>
  <si>
    <t>Lateral system from San Gabriel mountains across active strike-slip fault scarp</t>
  </si>
  <si>
    <t>single braided channel bifurcates downstream, becomes sinuous, very strongly modified</t>
  </si>
  <si>
    <t>lateral, basin edge point source from range front</t>
  </si>
  <si>
    <t>single braided channel bifurcates downstream</t>
  </si>
  <si>
    <t>Kern</t>
  </si>
  <si>
    <t>axial canal</t>
  </si>
  <si>
    <t>Lateral system at southern edge of Sierra Nevada, south San Joaquin Basin</t>
  </si>
  <si>
    <t>single channel impossible to tell so modified</t>
  </si>
  <si>
    <t>Kaweah</t>
  </si>
  <si>
    <t>single straight channel bifurcates and dissipates, strongly modified</t>
  </si>
  <si>
    <t>Kings</t>
  </si>
  <si>
    <t>single braided bifurcates then becomes contrib, strongly modified surface</t>
  </si>
  <si>
    <t>Saskatchewan</t>
  </si>
  <si>
    <t>axial(?) expands when gets through a series of ridges</t>
  </si>
  <si>
    <t>alluvial fan at mountain front helps supply 8 &amp;9</t>
  </si>
  <si>
    <t>single braided bifurcates to a number of braided, strongly irrigated</t>
  </si>
  <si>
    <t>Beida He</t>
  </si>
  <si>
    <t>lateral, issues from dam in dune field, entrenched, down-dip</t>
  </si>
  <si>
    <t>drainage expansion almost cascades down from higher fan systems</t>
  </si>
  <si>
    <t>multiple sinuous, strongly modified, supplied from dam</t>
  </si>
  <si>
    <t>alluvial fan, part of older huge fan development</t>
  </si>
  <si>
    <t>single braided bifurcates to a number of braided, largely abandoned</t>
  </si>
  <si>
    <t>Shule He</t>
  </si>
  <si>
    <t>drains to playa/dunes</t>
  </si>
  <si>
    <t>point source fan at edge of a thrust belt</t>
  </si>
  <si>
    <t>single to multiple bifurcating braided becomes sinuous at spring line</t>
  </si>
  <si>
    <t>fan draining off fault-bounded range</t>
  </si>
  <si>
    <t>single to multiple bifurcating braided becomes contrib where captured at next fault-bounded range</t>
  </si>
  <si>
    <t>Dang He</t>
  </si>
  <si>
    <t>very small playa</t>
  </si>
  <si>
    <t>one active incised channel with multiple bifurcating at end, old incised surfaced, dammed at top</t>
  </si>
  <si>
    <t>lateral point source down dip entrenched from range front</t>
  </si>
  <si>
    <t>single braided, 2 older braided channels, strongly farmed and modified</t>
  </si>
  <si>
    <t>single braided feeder, a number of sinuous channels, very strongly modified</t>
  </si>
  <si>
    <t>Qarqan He</t>
  </si>
  <si>
    <t>axial, expansion from dune field</t>
  </si>
  <si>
    <t>dies in dune field/playa</t>
  </si>
  <si>
    <t>lateral then becomes axial along south flank of Tarim Basin</t>
  </si>
  <si>
    <t>single braided bifurcates and splays into dunes and desert floor</t>
  </si>
  <si>
    <t>Ertix He</t>
  </si>
  <si>
    <t>lateral point source that becomes axial, apex within incised part of low-lying scarp</t>
  </si>
  <si>
    <t>foreland to Altai Mountains (Junggar)</t>
  </si>
  <si>
    <t>becomes axial</t>
  </si>
  <si>
    <t>lateral, then becomes axial in northern Junggar Basin</t>
  </si>
  <si>
    <t>single braided to sinuous</t>
  </si>
  <si>
    <t>Keriya He</t>
  </si>
  <si>
    <t>lateral, point source entrenched in dunes down-dip of range front</t>
  </si>
  <si>
    <t xml:space="preserve">dies in dune field </t>
  </si>
  <si>
    <t>Burquin He</t>
  </si>
  <si>
    <t>lateral fan off the Altai Mountains into the Junggar Basin</t>
  </si>
  <si>
    <t>single braided, older channels are sinuous with splays</t>
  </si>
  <si>
    <t>Kaba</t>
  </si>
  <si>
    <t>single braided (dominant) to sinuous</t>
  </si>
  <si>
    <t>Huang He (Yellow)</t>
  </si>
  <si>
    <t>lateral, expands out of scarp</t>
  </si>
  <si>
    <t>strike-slip</t>
  </si>
  <si>
    <t>marine</t>
  </si>
  <si>
    <t>lateral system with huge catchment breaks into transtensional basin</t>
  </si>
  <si>
    <t>single sinuous very strongly modified</t>
  </si>
  <si>
    <t>axial, expands out of dune field</t>
  </si>
  <si>
    <t>in channel fan system that expands then contracts in desert</t>
  </si>
  <si>
    <t>single sinuous with a number of minor channel splays, strongly irrigated</t>
  </si>
  <si>
    <t>alluvial fan system expanding out of catchment into the Gobi</t>
  </si>
  <si>
    <t>single to multiple bifurcating straight/braided, irrigated at spring line</t>
  </si>
  <si>
    <t>single major braided bifurcates and splays within channel belt, older channel belts pick out dfs</t>
  </si>
  <si>
    <t>Tucavaca</t>
  </si>
  <si>
    <t>lateral expands from small scarp on north (not well defined)</t>
  </si>
  <si>
    <t>single small sinuous multiple bifurcations to delta type system of sinuous channels and splays</t>
  </si>
  <si>
    <t>Pilcomayo</t>
  </si>
  <si>
    <t>single major braided to sinuous, old channel belts filled with sinuous channels and lakes</t>
  </si>
  <si>
    <t>Okavango</t>
  </si>
  <si>
    <t>lateral, expands out of fault scarp</t>
  </si>
  <si>
    <t>extensional (incipient rift)</t>
  </si>
  <si>
    <t>endorheic just</t>
  </si>
  <si>
    <t>into the Makgadkgadi pans</t>
  </si>
  <si>
    <t>Paraguay</t>
  </si>
  <si>
    <t>lateral, expands out of entrenched zone in the foreland</t>
  </si>
  <si>
    <t>foreland (off peripheral bulge?)</t>
  </si>
  <si>
    <t>goes into lakes and wetlands before flowing out</t>
  </si>
  <si>
    <t>Lateral system off degraded range, peripheral bulge?</t>
  </si>
  <si>
    <t>single major sinuous gets smaller &amp; more sinuous then dies in lakes, anastamosing sinuous &amp; surface dissection</t>
  </si>
  <si>
    <t>Taquarí</t>
  </si>
  <si>
    <t>lateral, apex at point source in linear scarp</t>
  </si>
  <si>
    <t>single major sinuous that has splay channels that eventually bifurcate and anastamose downstream</t>
  </si>
  <si>
    <t>next to Aripunaná</t>
  </si>
  <si>
    <t>endo- or exorheic</t>
  </si>
  <si>
    <t>exorheic</t>
  </si>
  <si>
    <t xml:space="preserve">exorheic </t>
  </si>
  <si>
    <t>lateral, unconfined from low relief basement and dunes</t>
  </si>
  <si>
    <t>joins axial system</t>
  </si>
  <si>
    <t>single straight forward fan from contrib to distrib drainage</t>
  </si>
  <si>
    <t>single straight bifurcates downstream, old sinuous channels</t>
  </si>
  <si>
    <t>Balonne</t>
  </si>
  <si>
    <t>three main sinuous channels</t>
  </si>
  <si>
    <t>Namoi</t>
  </si>
  <si>
    <t>fan supplied from coastal ranges</t>
  </si>
  <si>
    <t>one main sinuous but irrigated surface</t>
  </si>
  <si>
    <t>Coleman</t>
  </si>
  <si>
    <t>dissected 30 km from shoreline</t>
  </si>
  <si>
    <t>Macquarie</t>
  </si>
  <si>
    <t>fan supplied from major coastal range drainage</t>
  </si>
  <si>
    <t>Lachlan</t>
  </si>
  <si>
    <t>Castlereagh</t>
  </si>
  <si>
    <t>becomes contributory and splays</t>
  </si>
  <si>
    <t>locally supplied fan</t>
  </si>
  <si>
    <t>2 thread sinuous irrigated</t>
  </si>
  <si>
    <t>Moolawatana</t>
  </si>
  <si>
    <t>axial river/lakes</t>
  </si>
  <si>
    <t>alluvial fan supplied directly from mountain front</t>
  </si>
  <si>
    <t>Neales</t>
  </si>
  <si>
    <t>lateral off low relief basement</t>
  </si>
  <si>
    <t>lake Eyre</t>
  </si>
  <si>
    <t>Neales delta into Lake Eyre</t>
  </si>
  <si>
    <t>dual straight channel development</t>
  </si>
  <si>
    <t>Hale</t>
  </si>
  <si>
    <t>into dune field and splits against basement high</t>
  </si>
  <si>
    <t>Dies into Simpson Desert</t>
  </si>
  <si>
    <t>single straight bifurcating, splits around basement high</t>
  </si>
  <si>
    <t>Sturt Creek</t>
  </si>
  <si>
    <t>expands out of old dune field</t>
  </si>
  <si>
    <t>series of discrete lakes (Lake Gregory)</t>
  </si>
  <si>
    <t>Discrete drainage that dies in dunes and lakes</t>
  </si>
  <si>
    <t>Lander</t>
  </si>
  <si>
    <t>lateral, expands within basin no obvious control</t>
  </si>
  <si>
    <t>axial system</t>
  </si>
  <si>
    <t>Comes out of basement scarp and dies in dune field/playa</t>
  </si>
  <si>
    <t>single braided to straight (anastamosing/bifurcating) migrates through time</t>
  </si>
  <si>
    <t>dissipates into the Tanami desert</t>
  </si>
  <si>
    <t>Direct off Macdonnell ranges into the Tanami Desert</t>
  </si>
  <si>
    <t>2 straight single threads bifurcate and die in the desert</t>
  </si>
  <si>
    <t>Sandover</t>
  </si>
  <si>
    <t>splays and becomes contributory</t>
  </si>
  <si>
    <t>Off Macdonell ranges</t>
  </si>
  <si>
    <t>single thread straight</t>
  </si>
  <si>
    <t>axial, expansion from dunes and old river course</t>
  </si>
  <si>
    <t>contrib to axial system</t>
  </si>
  <si>
    <t>axial fluvial system along northern flank of Tarim Basin</t>
  </si>
  <si>
    <t>single sinuous, numerous anastamosing sinuous then bifurcating sinuous to DFS pattern</t>
  </si>
  <si>
    <t>single braided minor distribs difficult to determine due to irrigation</t>
  </si>
  <si>
    <t>lateral down slope from mountain front, where 2 braided streams coalesce</t>
  </si>
  <si>
    <t>foreland to Himalaya</t>
  </si>
  <si>
    <t>trib to axial system</t>
  </si>
  <si>
    <t>single braided to sinuous and distribs, minor sinuous on surface, irrigated</t>
  </si>
  <si>
    <t>Eastern Nara</t>
  </si>
  <si>
    <t>expands following confinement by dunes</t>
  </si>
  <si>
    <t>constrained by desert edge then goes to Indus delta</t>
  </si>
  <si>
    <t>axial system to Himalayas, splay off Indus now a canal, extensive irrigation</t>
  </si>
  <si>
    <t>single major bifurcating sinuous (?) channels but so strongly modified difficult to tell</t>
  </si>
  <si>
    <t>Mashket</t>
  </si>
  <si>
    <t>into playa/across old lake bed</t>
  </si>
  <si>
    <t>Internally drained basin within thrust belt</t>
  </si>
  <si>
    <t>single braided to sinuous with straight subordinate distributaries</t>
  </si>
  <si>
    <t>Chenab</t>
  </si>
  <si>
    <t>lateral entrenched, apex is in basin where 3 tribs come together</t>
  </si>
  <si>
    <t>single braided, multiple old sinuous on the surface, irrigated</t>
  </si>
  <si>
    <t>Old Parapeti</t>
  </si>
  <si>
    <t>expands in old dune field</t>
  </si>
  <si>
    <t>foreland distal</t>
  </si>
  <si>
    <t>becomes contrib but poorly defined</t>
  </si>
  <si>
    <t>Lateral system, distal end of Parapeti - now beheaded by channel switching/dunes</t>
  </si>
  <si>
    <t>single sinuous channel misfit in old Parapeti channel belt, looks like old distrib sinuous system</t>
  </si>
  <si>
    <t>Piura</t>
  </si>
  <si>
    <t xml:space="preserve">lateral constrained within a valley </t>
  </si>
  <si>
    <t>contrib then Pacific</t>
  </si>
  <si>
    <t>fan off the front of the Cordillera Occidental</t>
  </si>
  <si>
    <t>single braided channel, very strongly modified, not easy to see what's happening</t>
  </si>
  <si>
    <t>lateral off frontal range</t>
  </si>
  <si>
    <t>contrib then back-barrier lagoon</t>
  </si>
  <si>
    <t>single braided bifurcating to multibraided becoming contrib at old sea-cliff</t>
  </si>
  <si>
    <t>small delta in back-barrier lagoon</t>
  </si>
  <si>
    <t>single braided bifurcates into 2 but strongly modified and with a substantial tributary</t>
  </si>
  <si>
    <t>Pastaza</t>
  </si>
  <si>
    <t>lateral off Andes but strongly entrenched</t>
  </si>
  <si>
    <t>trib to Marañón then Amazon</t>
  </si>
  <si>
    <t>major braided that gradually dissipates downstream, old channel course give distrib pattern, sinuous now, more active lobe of Pastaza than Peru 6</t>
  </si>
  <si>
    <t>Huallaga</t>
  </si>
  <si>
    <t>Lateral system off the Cordillera Oriental, but within the foreland</t>
  </si>
  <si>
    <t>major sinuous channel that has migrated through time, small misfit channels in old channel belt</t>
  </si>
  <si>
    <t>major braided, most of fan now abandoned</t>
  </si>
  <si>
    <t>single strongly sinuous, migrates through time leaving sinuous channel belts, lots of lakes</t>
  </si>
  <si>
    <t>axial expansion into valley</t>
  </si>
  <si>
    <t>expansion of axial drainage into flat bottomed valley, limited trib input</t>
  </si>
  <si>
    <t>single braided, sinuous in lowest parts near lake, old sinuous on surface</t>
  </si>
  <si>
    <t>Okhotka</t>
  </si>
  <si>
    <t>passive margin</t>
  </si>
  <si>
    <t>ocean</t>
  </si>
  <si>
    <t>forms part of coastal braidplain sourced from high ranges to north</t>
  </si>
  <si>
    <t>single braided channel with older sinuous channels (abandoned braided ones)</t>
  </si>
  <si>
    <t>Ketanda/Urak</t>
  </si>
  <si>
    <t>single braided channel becomes sinuous with older sinuous channels (abandoned braided ones)</t>
  </si>
  <si>
    <t>Chogar</t>
  </si>
  <si>
    <t>tributary lateral to axial system</t>
  </si>
  <si>
    <t>single sinuous, older abandoned  sinuous on surface</t>
  </si>
  <si>
    <t>expands out of old range then constricts around topo high</t>
  </si>
  <si>
    <t>single straight/sinuous expands to splays in parts</t>
  </si>
  <si>
    <t>Bira</t>
  </si>
  <si>
    <t>lateral point source expands out of low relief scarp becomes axial</t>
  </si>
  <si>
    <t>expands out of low range and forms one of a series of northern tribs to Amur</t>
  </si>
  <si>
    <t>single sinuous channel belt migrated through time to create dfs</t>
  </si>
  <si>
    <t>lateral off basement scarp</t>
  </si>
  <si>
    <t xml:space="preserve">cratonic </t>
  </si>
  <si>
    <t>becomes contributory and dies in dune field</t>
  </si>
  <si>
    <t>alluvial fan from Arabian Shield</t>
  </si>
  <si>
    <t>Baysh</t>
  </si>
  <si>
    <t>drains to Red Sea</t>
  </si>
  <si>
    <t>alluvial fan from coastal range</t>
  </si>
  <si>
    <t>single thread braided bifurcates downstream</t>
  </si>
  <si>
    <t>lateral system that expands  on to the coastal plain</t>
  </si>
  <si>
    <t>extensional (passive margin to late rift)</t>
  </si>
  <si>
    <t xml:space="preserve"> behind old barrier shoreline, drains to Red Sea</t>
  </si>
  <si>
    <t>alluvial fan drains off rift shoulder towards Red Sea</t>
  </si>
  <si>
    <t>lateral coming off broad uplifted area (volcanic?)</t>
  </si>
  <si>
    <t>into wetlands then becomes contributory</t>
  </si>
  <si>
    <t>drains off highlands of Kenyan/Ugandan  rift shoulder</t>
  </si>
  <si>
    <t>White Nile splay</t>
  </si>
  <si>
    <t>axial(?) splay on the Nile</t>
  </si>
  <si>
    <t>splay off the White Nile</t>
  </si>
  <si>
    <t>drains the African rift system</t>
  </si>
  <si>
    <t>lateral, expands out of pinch point between volcano and ?old lavas</t>
  </si>
  <si>
    <t>drains volcanoes on rift flank</t>
  </si>
  <si>
    <t>main sinuous with mixed straight and sinuous 4 main threads some splays</t>
  </si>
  <si>
    <t>Wadi Tiwal</t>
  </si>
  <si>
    <t xml:space="preserve">lateral, expands out from eroded low relief hills/surface, back-filled valley </t>
  </si>
  <si>
    <t>drains off Marra Plateau into Central African Republic</t>
  </si>
  <si>
    <t>axial, expands where lateral systems aren't big enough to constrain</t>
  </si>
  <si>
    <t>dissipates into wetlands (Machar Marshes)</t>
  </si>
  <si>
    <t xml:space="preserve">drains off Ethiopian highlands </t>
  </si>
  <si>
    <t>dual thread small sinuous, other channels difficult to see</t>
  </si>
  <si>
    <t>lateral of low relief scarp</t>
  </si>
  <si>
    <t>drains to a poorly defined axial system</t>
  </si>
  <si>
    <t>single sinuous, older sinuous and splays at end</t>
  </si>
  <si>
    <t>single sinuous, older sinuous on surface</t>
  </si>
  <si>
    <t>Gash</t>
  </si>
  <si>
    <t>axial system where tribs allow expansion</t>
  </si>
  <si>
    <t>into wetland</t>
  </si>
  <si>
    <t>into adjacent fan</t>
  </si>
  <si>
    <t>tributary fan to Iran 6</t>
  </si>
  <si>
    <t>bifurcating braided to splays</t>
  </si>
  <si>
    <t>lateral system fed from edge of basin, becomes axial</t>
  </si>
  <si>
    <t>becomes contrib then drains to lake/playa</t>
  </si>
  <si>
    <t>large fan flanking small intermontane basin</t>
  </si>
  <si>
    <t>bifurcating braided to contributory, irrigated</t>
  </si>
  <si>
    <t>bifurcating braided contrib at toe</t>
  </si>
  <si>
    <t>lateral, point source off basin edge scarp</t>
  </si>
  <si>
    <t>foreland (Zagros)</t>
  </si>
  <si>
    <t>single braided to sinuous, lots of splays, irrigated</t>
  </si>
  <si>
    <t>composite alluvial fan</t>
  </si>
  <si>
    <t>cold climate</t>
  </si>
  <si>
    <t>single braided becomes sinuous, small sinuous channels incised into old surface</t>
  </si>
  <si>
    <t>Sunkosh Chhu</t>
  </si>
  <si>
    <t>single braided lots of older smaller sinuous channels on fan surface</t>
  </si>
  <si>
    <t>Wong Chhu</t>
  </si>
  <si>
    <t>lateral, entrenched slightly down-dip of basin margin</t>
  </si>
  <si>
    <t>multiple to single braided, one sinuous channel, lots of small sinuous on surface</t>
  </si>
  <si>
    <t>single braided  with subsidiary sinuous (4), old small sinuous channels</t>
  </si>
  <si>
    <t>Sarda</t>
  </si>
  <si>
    <t>lateral, down dip from mountain front in the basin, strongly modified</t>
  </si>
  <si>
    <t>trib to Ganges</t>
  </si>
  <si>
    <t>single braided but some huge old meander belts</t>
  </si>
  <si>
    <t>axial then into Brahmaputra</t>
  </si>
  <si>
    <t>N3700E06700</t>
  </si>
  <si>
    <t>N3150E06130</t>
  </si>
  <si>
    <t>N3000E06150</t>
  </si>
  <si>
    <t>N6660W14560</t>
  </si>
  <si>
    <t>N6975W14950</t>
  </si>
  <si>
    <t>N6370W15175</t>
  </si>
  <si>
    <t>N6300W14160</t>
  </si>
  <si>
    <t>N3425E00625</t>
  </si>
  <si>
    <t>N3100E00200</t>
  </si>
  <si>
    <t>N2740W00710</t>
  </si>
  <si>
    <t>S1500E02300</t>
  </si>
  <si>
    <t>S2050W06715</t>
  </si>
  <si>
    <t>S3075W06800</t>
  </si>
  <si>
    <t>S3330W06720</t>
  </si>
  <si>
    <t>S3550W06910</t>
  </si>
  <si>
    <t>S3970W06880</t>
  </si>
  <si>
    <t>S3350W06910</t>
  </si>
  <si>
    <t>N3550W11400</t>
  </si>
  <si>
    <t>S1850E14100</t>
  </si>
  <si>
    <t>S2500E14005</t>
  </si>
  <si>
    <t>S2670E13910</t>
  </si>
  <si>
    <t>S2650E14180</t>
  </si>
  <si>
    <t>S3005E14770</t>
  </si>
  <si>
    <t>S3390E14290</t>
  </si>
  <si>
    <t>S3060E13990</t>
  </si>
  <si>
    <t>S2825E13720</t>
  </si>
  <si>
    <t>S2450E13550</t>
  </si>
  <si>
    <t>S2290E13250</t>
  </si>
  <si>
    <t>S2250E11960</t>
  </si>
  <si>
    <t>N4020E04780</t>
  </si>
  <si>
    <t>S1500W06500</t>
  </si>
  <si>
    <t>S1910W06820</t>
  </si>
  <si>
    <t>S1850W05650</t>
  </si>
  <si>
    <t>S1875W06710</t>
  </si>
  <si>
    <t>S1950E02400</t>
  </si>
  <si>
    <t>N3480W11520</t>
  </si>
  <si>
    <t>N3915W12190</t>
  </si>
  <si>
    <t>N3620W11680</t>
  </si>
  <si>
    <t>N3750W12110</t>
  </si>
  <si>
    <t>N3490W11783</t>
  </si>
  <si>
    <t>N1350E01390</t>
  </si>
  <si>
    <t>N0900E01900</t>
  </si>
  <si>
    <t>S2290W06850</t>
  </si>
  <si>
    <t>S3700W07250</t>
  </si>
  <si>
    <t>N4285E13035</t>
  </si>
  <si>
    <t>N3580E11480</t>
  </si>
  <si>
    <t>N4100E10750</t>
  </si>
  <si>
    <t>N3820E10270</t>
  </si>
  <si>
    <t>N3900E10400</t>
  </si>
  <si>
    <t>N4000E10200</t>
  </si>
  <si>
    <t>N4000E09400</t>
  </si>
  <si>
    <t>N3900E09450</t>
  </si>
  <si>
    <t>N3800E09300</t>
  </si>
  <si>
    <t>N3670E09600</t>
  </si>
  <si>
    <t>N3810E09080</t>
  </si>
  <si>
    <t>N4000E08500</t>
  </si>
  <si>
    <t>N4500E08300</t>
  </si>
  <si>
    <t>N4450E08600</t>
  </si>
  <si>
    <t>N4400E09500</t>
  </si>
  <si>
    <t>N4230E10125</t>
  </si>
  <si>
    <t>N3000E08350</t>
  </si>
  <si>
    <t>N4500E08700</t>
  </si>
  <si>
    <t>N4730E08680</t>
  </si>
  <si>
    <t>N0680W07030</t>
  </si>
  <si>
    <t>S1000E02730</t>
  </si>
  <si>
    <t>N0750E03550</t>
  </si>
  <si>
    <t>N2700E08000</t>
  </si>
  <si>
    <t>N2700E09400</t>
  </si>
  <si>
    <t>N3100E07200</t>
  </si>
  <si>
    <t>N3600E05480</t>
  </si>
  <si>
    <t>N3500E05500</t>
  </si>
  <si>
    <t>N3450E05750</t>
  </si>
  <si>
    <t>N3275E05375</t>
  </si>
  <si>
    <t>N3450E05200</t>
  </si>
  <si>
    <t>N3600E05000</t>
  </si>
  <si>
    <t>N3070E05550</t>
  </si>
  <si>
    <t>N3100E05350</t>
  </si>
  <si>
    <t>N2925E05600</t>
  </si>
  <si>
    <t>N2750E05800</t>
  </si>
  <si>
    <t>N2900E05900</t>
  </si>
  <si>
    <t>N3080E05850</t>
  </si>
  <si>
    <t>N2850E06300</t>
  </si>
  <si>
    <t>N3250E06100</t>
  </si>
  <si>
    <t>N3500E05200</t>
  </si>
  <si>
    <t>N3170E04615</t>
  </si>
  <si>
    <t>N4500E06000</t>
  </si>
  <si>
    <t>N4550E07600</t>
  </si>
  <si>
    <t>N4800E08400</t>
  </si>
  <si>
    <t>S0100E03985</t>
  </si>
  <si>
    <t>N0450E03500</t>
  </si>
  <si>
    <t>N2500E01350</t>
  </si>
  <si>
    <t>S1640E03500</t>
  </si>
  <si>
    <t>N2960W11210</t>
  </si>
  <si>
    <t>N3083W11265</t>
  </si>
  <si>
    <t>N4620E09510</t>
  </si>
  <si>
    <t>N4550E09250</t>
  </si>
  <si>
    <t>N5050E09250</t>
  </si>
  <si>
    <t>N4765E09350</t>
  </si>
  <si>
    <t>N4725E09600</t>
  </si>
  <si>
    <t>N4930E09300</t>
  </si>
  <si>
    <t>S2270E03315</t>
  </si>
  <si>
    <t>S1890E03450</t>
  </si>
  <si>
    <t>N3645W11645</t>
  </si>
  <si>
    <t>N3845W11570</t>
  </si>
  <si>
    <t>N3200W10740</t>
  </si>
  <si>
    <t>N2160E05600</t>
  </si>
  <si>
    <t>N3400E07200</t>
  </si>
  <si>
    <t>N2800E06800</t>
  </si>
  <si>
    <t>S0630W08050</t>
  </si>
  <si>
    <t>S0400W07500</t>
  </si>
  <si>
    <t>N4430E02520</t>
  </si>
  <si>
    <t>N6510E17150</t>
  </si>
  <si>
    <t>N6425E17620</t>
  </si>
  <si>
    <t>N5430E13350</t>
  </si>
  <si>
    <t>N5000E13600</t>
  </si>
  <si>
    <t>N4840E13420</t>
  </si>
  <si>
    <t>N4930E13480</t>
  </si>
  <si>
    <t>N6250E15300</t>
  </si>
  <si>
    <t>N2075E04700</t>
  </si>
  <si>
    <t>N1650E04240</t>
  </si>
  <si>
    <t>N1625E03610</t>
  </si>
  <si>
    <t>N0920E03360</t>
  </si>
  <si>
    <t>N1000E02750</t>
  </si>
  <si>
    <t>N0540E03280</t>
  </si>
  <si>
    <t>N0480E03450</t>
  </si>
  <si>
    <t>N3760E07530</t>
  </si>
  <si>
    <t>S0850E03400</t>
  </si>
  <si>
    <t>S0700E03580</t>
  </si>
  <si>
    <t>N1550E10050</t>
  </si>
  <si>
    <t>N3800E06000</t>
  </si>
  <si>
    <t>N4070E06850</t>
  </si>
  <si>
    <t>N4180E08200</t>
  </si>
  <si>
    <t>S1150E03280</t>
  </si>
  <si>
    <t>S2050E02600</t>
  </si>
  <si>
    <t>No basin assigned</t>
  </si>
  <si>
    <t>Leier et al. (2005) and Barnes and Heins (2009) report a much smaller length for the Pilcomayo DFS; however we clearly observe a network of distributive channels between the apex of the DFS and the axial Paraguay River located  700 km downstream.   </t>
  </si>
  <si>
    <t>Basin Name</t>
  </si>
  <si>
    <t>Basin Type</t>
  </si>
  <si>
    <t>1 - compressional</t>
  </si>
  <si>
    <t>4 - strike-slip</t>
  </si>
  <si>
    <t>3 - extensional</t>
  </si>
  <si>
    <t>2 - cratonic</t>
  </si>
  <si>
    <t>partly dissected multiple bifurcating braided (?) strongly influenced by dunes</t>
  </si>
  <si>
    <t>in-channel fan multiple sinuous distrib system expands then becomes contrib, good splay terminations</t>
  </si>
  <si>
    <t>straight multiple (5), becomes contrib, strongly incised</t>
  </si>
  <si>
    <t>straight multiple (3), becomes contrib, strongly incised</t>
  </si>
  <si>
    <t>multiple (7) sinuous</t>
  </si>
  <si>
    <t>multiple (4) bifurcating sinuous</t>
  </si>
  <si>
    <t>straight multiple (3) bifurcating</t>
  </si>
  <si>
    <t>braided single to multiple anastamosing bifurcating</t>
  </si>
  <si>
    <t>multiple bifurcating braided channels becoming sinuous</t>
  </si>
  <si>
    <t>multiple braided (2 dominant) bifurcating at ends, irrigated</t>
  </si>
  <si>
    <t>multiple bifurcating sinuous</t>
  </si>
  <si>
    <t>multiple sinuous looks like relict old crevasse splay system</t>
  </si>
  <si>
    <t>dominant straight single thread with multiple sinuous channels</t>
  </si>
  <si>
    <t>single dominant sinuous with multiple sinuous</t>
  </si>
  <si>
    <t>single sinuous dominant with multiple sinuous</t>
  </si>
  <si>
    <t>one major, one minor and subordinate multiple sinuous</t>
  </si>
  <si>
    <t>bifurcating multiple sinuous</t>
  </si>
  <si>
    <t>multiple sinuous (one dominant no outsize)</t>
  </si>
  <si>
    <t>2 dominant sinuous in multiple sinuous</t>
  </si>
  <si>
    <t>straight multiple bifurcating, forms three DFS lobes effectively that cascade down to an old lake</t>
  </si>
  <si>
    <t>multiple (4 main ones, one sinuous, others irrigated)</t>
  </si>
  <si>
    <t>multiple braided/straight going to sinuous</t>
  </si>
  <si>
    <t>straight/anastamosing multiple largely inactive</t>
  </si>
  <si>
    <t>single to bifurcating multiple mostly straight some sinuous at end</t>
  </si>
  <si>
    <t>multiple anastamosing to sinuous</t>
  </si>
  <si>
    <t>multiple small sinuous to splay/straight channels downstream</t>
  </si>
  <si>
    <t xml:space="preserve">multiple sinuous </t>
  </si>
  <si>
    <t>single braided channel, multiple strongly  irrigated</t>
  </si>
  <si>
    <t>multiple braided</t>
  </si>
  <si>
    <t>multiple braided, contrib and distrib patterns</t>
  </si>
  <si>
    <t>multiple sinuous very strongly modified</t>
  </si>
  <si>
    <t>multiple braided, bifurcates</t>
  </si>
  <si>
    <t>single braided to multiple bifurcating braided and splays</t>
  </si>
  <si>
    <t>single braided to sinuous, multiple irrigated</t>
  </si>
  <si>
    <t>multiple sinuous splitting in between dune fields</t>
  </si>
  <si>
    <t>single large multiple sinuous channel bifurcating with lots of splays</t>
  </si>
  <si>
    <t>single sinuous, multiple sinuous irrigated</t>
  </si>
  <si>
    <t>multiple bifurcating (sinuous)</t>
  </si>
  <si>
    <t>multiple braided, partly dissected</t>
  </si>
  <si>
    <t>bifurcating multiple braided downstream</t>
  </si>
  <si>
    <t>1 - braided bifurcating</t>
  </si>
  <si>
    <t>2 - single braided</t>
  </si>
  <si>
    <t>3 - single sinuous</t>
  </si>
  <si>
    <t>4 - braided to sinuous</t>
  </si>
  <si>
    <t>5 - sinuous bifurcating</t>
  </si>
  <si>
    <t>6 - multiple sinuous</t>
  </si>
  <si>
    <t>semi-axial system formed from coalescing fans in small intermontane basin</t>
  </si>
  <si>
    <t>terminates at old lake level</t>
  </si>
  <si>
    <t>axial alluvial fan system</t>
  </si>
  <si>
    <t>braided bifurcating, contributory in lower parts (surface is being eroded)</t>
  </si>
  <si>
    <t>partly trib/partly into lake/playa</t>
  </si>
  <si>
    <t>series of fans flanking intermontane basin</t>
  </si>
  <si>
    <t xml:space="preserve">bifurcating braided then splays close to lake, irrigated in upper reaches </t>
  </si>
  <si>
    <t>large single straight to sinuous system minor branches, lots of old sinuous channels on surface, contribs</t>
  </si>
  <si>
    <t>Sarare</t>
  </si>
  <si>
    <t>lateral off Andes, entrenched</t>
  </si>
  <si>
    <t>single sinuous migrated across the fan surface through time, lots of small sinuous channels</t>
  </si>
  <si>
    <t>Wādī Zabīd</t>
  </si>
  <si>
    <t>single thread braided bifurcates, irrigated</t>
  </si>
  <si>
    <t>single thread braided bifurcates and loses radial pattern to 2 threads</t>
  </si>
  <si>
    <t>single thread braided, bifurcates and splays downstream</t>
  </si>
  <si>
    <t>Wādī al Jawf</t>
  </si>
  <si>
    <t>axial system expands where trib fans allow</t>
  </si>
  <si>
    <t>dies into dune field/playa</t>
  </si>
  <si>
    <t>Ewaso Ngiro</t>
  </si>
  <si>
    <t>extensional (rift)</t>
  </si>
  <si>
    <t>lateral off basin edge (HW dip slope)</t>
  </si>
  <si>
    <t>trib to Luangwa axial system</t>
  </si>
  <si>
    <t>dip slope fan</t>
  </si>
  <si>
    <t>single dominant braided to sinuous, abandoned sinuous elsewhere</t>
  </si>
  <si>
    <t>single sinuous to straight to sinuous bifurcating, minor sinuous</t>
  </si>
  <si>
    <t>Amanzamnyama</t>
  </si>
  <si>
    <t>lateral, off low lying mountain range entrenched</t>
  </si>
  <si>
    <t>cratonic (incipient rift?)</t>
  </si>
  <si>
    <t>axial then to salt pans</t>
  </si>
  <si>
    <t>drains into Botswana from Zimbabwe highlands, opposite side to Okavango</t>
  </si>
  <si>
    <t>straight dominant, bifurcating straight subordinate</t>
  </si>
  <si>
    <t>lateral off low lying mountain range entrenched</t>
  </si>
  <si>
    <t>cratonic (incipient rift)</t>
  </si>
  <si>
    <t>axial river then into the Makgadkgadi pans</t>
  </si>
  <si>
    <t>dominant single thread sinuous with bifurcating straight splays</t>
  </si>
  <si>
    <t>drylands</t>
  </si>
  <si>
    <t>continental</t>
  </si>
  <si>
    <t>polar</t>
  </si>
  <si>
    <t>tropical</t>
  </si>
  <si>
    <t>subtropical</t>
  </si>
  <si>
    <t>tropical/subtropical</t>
  </si>
  <si>
    <t>drylands/subtropical</t>
  </si>
  <si>
    <t>cont/subtrop/dry</t>
  </si>
  <si>
    <t>polar/continental</t>
  </si>
  <si>
    <t>tropical/drylands</t>
  </si>
  <si>
    <t>polar/subtropical</t>
  </si>
  <si>
    <t>continental/subtropical</t>
  </si>
  <si>
    <t>dry/cont/subtrop</t>
  </si>
  <si>
    <t>polar/drylands</t>
  </si>
  <si>
    <t>continental/drylands</t>
  </si>
  <si>
    <t>polar/dry/subtrop</t>
  </si>
  <si>
    <t>trop/subtrop/dry</t>
  </si>
  <si>
    <t>incised single thread (sinuous) old surface is bifurcated braided</t>
  </si>
  <si>
    <t>axial system apex formed where flows can expand goes into old lake</t>
  </si>
  <si>
    <t>ends in playa</t>
  </si>
  <si>
    <t>axial fill to intermontane basin</t>
  </si>
  <si>
    <t xml:space="preserve">single sinuous all bifurcating </t>
  </si>
  <si>
    <t>single braided, bifurcating minor channels and splays</t>
  </si>
  <si>
    <t>Halil Rud</t>
  </si>
  <si>
    <t>lateral basin margin point sourced alluvial fan</t>
  </si>
  <si>
    <t>tributary</t>
  </si>
  <si>
    <t>tributary alluvial fan in perched intermontane basin</t>
  </si>
  <si>
    <t>multiple small braided bifurcating</t>
  </si>
  <si>
    <t>lateral apex just down from basin margin caused by basement highs</t>
  </si>
  <si>
    <t>into dune field</t>
  </si>
  <si>
    <t>one of a series of alluvial fans flanking a huge intermontane basin</t>
  </si>
  <si>
    <t xml:space="preserve">10 braided bifurcating channels that end in splays and small ponded lakes </t>
  </si>
  <si>
    <t>lateral point sourced basin margin fan that swings axial then lateral</t>
  </si>
  <si>
    <t>becomes contrib which drains to playa/dune field</t>
  </si>
  <si>
    <t>one of a series of alluvial fans on fault scarp flanking intermontane basin</t>
  </si>
  <si>
    <t>multiple bifurcating braided channels</t>
  </si>
  <si>
    <t>alluvial fan into playa</t>
  </si>
  <si>
    <t>one of a series of alluvial fans flanking SW margin of Pakistani basin</t>
  </si>
  <si>
    <t>one main braided, multiple smaller braided some bifurcation</t>
  </si>
  <si>
    <t>in channel expansion</t>
  </si>
  <si>
    <t>expansion within cratonic area at change across ridges</t>
  </si>
  <si>
    <t>single major sinuous migrates with time</t>
  </si>
  <si>
    <t>Logone</t>
  </si>
  <si>
    <t>lateral expands from low lying scarp</t>
  </si>
  <si>
    <t>forms fan reforms and drains to Lake Chad</t>
  </si>
  <si>
    <t>dominant straight single thread with 5 sinuous channels</t>
  </si>
  <si>
    <t>Erguig (splay off Chari)</t>
  </si>
  <si>
    <t>lateral/axial expands into low lying Lake Chad plain</t>
  </si>
  <si>
    <t>finishes at paleo-Lake Chad barrier shoreline</t>
  </si>
  <si>
    <t>Bahr Azoum</t>
  </si>
  <si>
    <t>lateral expands from low-lying basement scarp</t>
  </si>
  <si>
    <t>becomes contrib and forms trib to Chari</t>
  </si>
  <si>
    <t>drains Marra Plateau</t>
  </si>
  <si>
    <t>Batha</t>
  </si>
  <si>
    <t>lateral expands into low lying Lake Chad plain</t>
  </si>
  <si>
    <t>drains to Lake Fitri</t>
  </si>
  <si>
    <t>drains distal edge of Marra plateau</t>
  </si>
  <si>
    <t>Chari</t>
  </si>
  <si>
    <t>axial expands into low lying Lake Chad plain</t>
  </si>
  <si>
    <t>drains to Lake Chad  below old shorelines</t>
  </si>
  <si>
    <t>Ouadi Haouach</t>
  </si>
  <si>
    <t>lateral point sourced fan off faulted basin margin</t>
  </si>
  <si>
    <t>feeds an axial system then into playa</t>
  </si>
  <si>
    <t>dominant fan on n side of large intermontane basin</t>
  </si>
  <si>
    <t xml:space="preserve">multiple bifurcating braided channels, irrigated </t>
  </si>
  <si>
    <t>lateral point source basin margin back-filled interrupted by fault</t>
  </si>
  <si>
    <t>direct into playa</t>
  </si>
  <si>
    <t>axial fan system to intermontane basin</t>
  </si>
  <si>
    <t>sinuous single, multiple bifurcating but strongly weathered</t>
  </si>
  <si>
    <t>trib to Bampūr</t>
  </si>
  <si>
    <t>feeds axial system that goes to playa</t>
  </si>
  <si>
    <t xml:space="preserve">alluvial fan forms a lateral system within basin </t>
  </si>
  <si>
    <t>single braided bifurcating</t>
  </si>
  <si>
    <t>Shar</t>
  </si>
  <si>
    <t>lateral system, forms where a number of alluvial fans come together</t>
  </si>
  <si>
    <t>terminates at old lake bed</t>
  </si>
  <si>
    <t>lateral, apex down-dip of older DFS</t>
  </si>
  <si>
    <t>one of a number of fans filling an intermontane lacustrine basin</t>
  </si>
  <si>
    <t>bifurcating braided at top, single braided to bifurcating, sinuous &amp; splays in middle</t>
  </si>
  <si>
    <t>becomes contributory then axial to lake</t>
  </si>
  <si>
    <t>discrete fan draining adjacent mountains</t>
  </si>
  <si>
    <t>bifurcating braided, one main thread</t>
  </si>
  <si>
    <t>Anarbar</t>
  </si>
  <si>
    <t>axial fan system in intermontane basin</t>
  </si>
  <si>
    <t>major braided, minor straight to sinuous in old (now misfit) braided channels, sinuous at toe</t>
  </si>
  <si>
    <t>Tatlanika River</t>
  </si>
  <si>
    <t>small braided to sinuous changes shortly downstream, lots of old sinuous channels on surface</t>
  </si>
  <si>
    <t>lateral point source on basin scarp edge</t>
  </si>
  <si>
    <t>foreland (Atlas)</t>
  </si>
  <si>
    <t>dissipates into dunes</t>
  </si>
  <si>
    <t>alluvial fan draining mountain front</t>
  </si>
  <si>
    <t>braided becoming bifurcated downstream</t>
  </si>
  <si>
    <t>Unnamed</t>
  </si>
  <si>
    <t>lateral point source just down dip (entrenched) from basin scarp edge</t>
  </si>
  <si>
    <t>contributory into lake</t>
  </si>
  <si>
    <t>Oued Seggeur</t>
  </si>
  <si>
    <t>expands out of dune field</t>
  </si>
  <si>
    <t>dies into dune field</t>
  </si>
  <si>
    <t>2 main braided threads that die out and bifurcate downstream</t>
  </si>
  <si>
    <t>Oued el Mehaiguene</t>
  </si>
  <si>
    <t>single braided bifurcates to spring line then becomes a bifurcating/anastamosing sinuous system</t>
  </si>
  <si>
    <t>Nomhon He</t>
  </si>
  <si>
    <t>becomes contrib then into lake</t>
  </si>
  <si>
    <t>single bifurcating braided to sinuous as it crosses spring line then splays at toe</t>
  </si>
  <si>
    <t>flow expansion from dune field</t>
  </si>
  <si>
    <t>becomes contrib into lake</t>
  </si>
  <si>
    <t>drainage system crosses dune field then forms axial dfs at spring line(?)</t>
  </si>
  <si>
    <t>single braided to 4 sinuous, looks like a lot of older splays</t>
  </si>
  <si>
    <t>axial, expands where no trib fans</t>
  </si>
  <si>
    <t>issues laterally from degraded range front</t>
  </si>
  <si>
    <t>single braided to bifurcating braided which coalesce and then bifurcate again</t>
  </si>
  <si>
    <t>Tograsay He</t>
  </si>
  <si>
    <t>axial, expands where tributary alluvial fans allow and is also sourced by them</t>
  </si>
  <si>
    <t>becomes contrib-doesn't link at spring line</t>
  </si>
  <si>
    <t>axial fan from degraded ranges</t>
  </si>
  <si>
    <t>foreland to Altun Shan (Tarim)</t>
  </si>
  <si>
    <t>dies in old lake bed</t>
  </si>
  <si>
    <t>lateral fan from  Altun Shan forms one of a series on edge of Tarim Basin</t>
  </si>
  <si>
    <t>single braided bifurcates downstream, has small fans/deltas below old lake level</t>
  </si>
  <si>
    <t>Luan He</t>
  </si>
  <si>
    <t>single sinuous becomes bifurcating channels with splays</t>
  </si>
  <si>
    <t>single sinuous becomes straight, old channel courses visible, farming looks like splays</t>
  </si>
  <si>
    <t>Diamante</t>
  </si>
  <si>
    <t>lateral point source off range front</t>
  </si>
  <si>
    <t>Lateral system off the Andes</t>
  </si>
  <si>
    <t>single braided becomes sinuous dies in lakes and wetlands becoming axial,  a number of old sinuous channel belts</t>
  </si>
  <si>
    <t>Atuel</t>
  </si>
  <si>
    <t>lateral, apex in basin where two entrenched fans join</t>
  </si>
  <si>
    <t>lake</t>
  </si>
  <si>
    <t>Lateral system fills small basin within thick-skinned thrust belt</t>
  </si>
  <si>
    <t>small sinuous channels crossing broad dfs, some old sinuous channels, multi-sourced</t>
  </si>
  <si>
    <t>lateral, back-filled valley at edge of scarp on eroded plateau</t>
  </si>
  <si>
    <t>becomes contrib to short axial then lake</t>
  </si>
  <si>
    <t>Bortala He</t>
  </si>
  <si>
    <t xml:space="preserve">axial, expansion where trib fans allow </t>
  </si>
  <si>
    <t>axial system within Tien Shan</t>
  </si>
  <si>
    <t>single braided becomes bifurcated sinuous downstream strongly farmed</t>
  </si>
  <si>
    <t>lateral system on northern edge of Tien Shan</t>
  </si>
  <si>
    <t>single braided, major sinuous (3) and numerous minor sinuous</t>
  </si>
  <si>
    <t>Sha He</t>
  </si>
  <si>
    <t>lateral, entrenched, down dip from old scarp</t>
  </si>
  <si>
    <t>extensional (Bo Hai Rift)</t>
  </si>
  <si>
    <t>expanded drainage off the Taihang Shan</t>
  </si>
  <si>
    <t xml:space="preserve">single braided bifurcating and anastamosing then forms 3 main braided threads, strong irrigation </t>
  </si>
  <si>
    <t>single braided (incised) alluvial fan passes into sinuous channel dfs system - 2 discrete systems</t>
  </si>
  <si>
    <t>Manas He</t>
  </si>
  <si>
    <t>contrib to axial system/edge of dune field Junggar Basin)</t>
  </si>
  <si>
    <t>single braided feeder, becomes sinuous and bifurcates, modified</t>
  </si>
  <si>
    <t>Hutubi He</t>
  </si>
  <si>
    <t>desert</t>
  </si>
  <si>
    <t>lateral system on northern edge of thrust belt</t>
  </si>
  <si>
    <t>single braided becomes bifurcating braided then contrib</t>
  </si>
  <si>
    <t xml:space="preserve">single braided becomes bifurcating </t>
  </si>
  <si>
    <t>Ruo Shui</t>
  </si>
  <si>
    <t>lateral, expansion out of low relief basement highs</t>
  </si>
  <si>
    <t>foreland (edge of thrust belt - Qilian Shan)</t>
  </si>
  <si>
    <t>lateral drainage off Qilian Shan into Gobi</t>
  </si>
  <si>
    <t>single braided bifurcating braided to sinuous</t>
  </si>
  <si>
    <t>becomes contrib at old lake level</t>
  </si>
  <si>
    <t>single braided, largely inactive surface (was old bifurcating braided)</t>
  </si>
  <si>
    <t>Damqoq (Brahmaputra trib)</t>
  </si>
  <si>
    <t>axial, expands when gets onto valley floor</t>
  </si>
  <si>
    <t>strike-slip transtension/collapse (Tibet)</t>
  </si>
  <si>
    <t>axial system/lake</t>
  </si>
  <si>
    <t xml:space="preserve">axial system within </t>
  </si>
  <si>
    <t>sinuous channel forms an anastamosing sinuous channel system</t>
  </si>
  <si>
    <t>drains to axial system</t>
  </si>
  <si>
    <t>lateral system from small intrabasinal range</t>
  </si>
  <si>
    <t>single braided bifurcating, some contrib/anastamosing patterns, mostly braided bifurcating</t>
  </si>
  <si>
    <t>Zhang He</t>
  </si>
  <si>
    <t>axial, apex within basin at constriction</t>
  </si>
  <si>
    <t xml:space="preserve">foreland </t>
  </si>
  <si>
    <t>Lateral system off the Cordillera Oriental becoming axial</t>
  </si>
  <si>
    <t>numerous small sinuous channels in broad wetland dfs that forms delta complex</t>
  </si>
  <si>
    <t>Huaco</t>
  </si>
  <si>
    <t>lateral point source off thrust front</t>
  </si>
  <si>
    <t>dies in desert and becomes contrib</t>
  </si>
  <si>
    <t>single braided becomes straight then sinuous dissipates into splays and desert, old small sinuous channels</t>
  </si>
  <si>
    <t>Jachal</t>
  </si>
  <si>
    <t>lateral alluvial fan drainage off Altai</t>
  </si>
  <si>
    <t>from one main channel to numerous bifurcating straight/braided channel systems</t>
  </si>
  <si>
    <t>Dzavhan Gol</t>
  </si>
  <si>
    <t>lateral system formed where expands out of valley confinement becomes axial</t>
  </si>
  <si>
    <t>dune field and contrib system</t>
  </si>
  <si>
    <t>axial fluvial system fed by fans</t>
  </si>
  <si>
    <t>single straight/anastamosing to triple thread straight to sinuous some splays</t>
  </si>
  <si>
    <t>axial, expands when passes basement high</t>
  </si>
  <si>
    <t>axial system drains into lake</t>
  </si>
  <si>
    <t>single straight to braided that bifurcates, small lateral straight to sinuous channel</t>
  </si>
  <si>
    <t>into another small fan then playa</t>
  </si>
  <si>
    <t>lateral point source, developed in old back-filled valley on fault scarp</t>
  </si>
  <si>
    <t>lateral alluvial fan drainage within Altai</t>
  </si>
  <si>
    <t>drains into wetlands</t>
  </si>
  <si>
    <t>large drainage that comes off the eastern flank of the Kenyan Rift then dies</t>
  </si>
  <si>
    <t>lateral point source</t>
  </si>
  <si>
    <t>extensional (rift flank)</t>
  </si>
  <si>
    <t>derived from uplifted rift margin draining into Afar triangle</t>
  </si>
  <si>
    <t xml:space="preserve">dissected </t>
  </si>
  <si>
    <t>Valée de Azure</t>
  </si>
  <si>
    <t>lateral point source off range entrenched</t>
  </si>
  <si>
    <t>foreland (Pyrenees)</t>
  </si>
  <si>
    <t>becomes contributory (Junggar Basin)</t>
  </si>
  <si>
    <t>dissected radial drainage pattern</t>
  </si>
  <si>
    <t>dissected</t>
  </si>
  <si>
    <t>Gavé de Arrens</t>
  </si>
  <si>
    <t>lateral point source on basin margin (fault?)</t>
  </si>
  <si>
    <t>foreland (Himalayas)</t>
  </si>
  <si>
    <t>axial system (Brahmaputra)</t>
  </si>
  <si>
    <t>one of a series of fans off the frontal Himalaya thrust drains to axial system</t>
  </si>
  <si>
    <t>single braided to sinuous, minor sinuous on surface, strongly deforested</t>
  </si>
  <si>
    <t>Yamuna</t>
  </si>
  <si>
    <t>lateral point source from mountain front</t>
  </si>
  <si>
    <t xml:space="preserve">major lateral drainage off the frontal Himalaya thrust </t>
  </si>
  <si>
    <t>single major braided, older splay channels strongly irrigated</t>
  </si>
  <si>
    <t>Coleroon</t>
  </si>
  <si>
    <t>lateral point source filled valley in old low relief basement</t>
  </si>
  <si>
    <t>terminates in Indian Ocean</t>
  </si>
  <si>
    <t>drains off highlands on west coast</t>
  </si>
  <si>
    <t>single major braided, 3 significant braided bifurcate to straight</t>
  </si>
  <si>
    <t>Noa Dihing</t>
  </si>
  <si>
    <t>lateral, apex at subdued scarp on basin margin</t>
  </si>
  <si>
    <t>foreland but off SE side</t>
  </si>
  <si>
    <t>axial system (trib to Brahmaputra)</t>
  </si>
  <si>
    <t xml:space="preserve">drains off Naga Hills and forms trib to Brahmaputra </t>
  </si>
  <si>
    <t>single major sinuous, lots of old meander belts</t>
  </si>
  <si>
    <t>Brahmaputra</t>
  </si>
  <si>
    <t xml:space="preserve">lateral point source at mountain front also joined by tributary </t>
  </si>
  <si>
    <t>axial(?) expands from avulsion point</t>
  </si>
  <si>
    <t>cratonic (Amazon)</t>
  </si>
  <si>
    <t>contrib to Madeira to Amazon</t>
  </si>
  <si>
    <t>old splay</t>
  </si>
  <si>
    <t>Paraguay/Nabileque</t>
  </si>
  <si>
    <t>axial, expands into space between DFS's</t>
  </si>
  <si>
    <t>sinuous axial channel switching over the area creates dfs</t>
  </si>
  <si>
    <t>single major sinuous, lots of smaller misfit sinuous and anastamosing in old channel belts</t>
  </si>
  <si>
    <t>Negro?</t>
  </si>
  <si>
    <t>axial, expands as runs parallel to Taquari</t>
  </si>
  <si>
    <t xml:space="preserve">tributary dfs to other dfs's off the bulge </t>
  </si>
  <si>
    <t>very sinuous channel system splays and anastamoses down stream, could be bigger</t>
  </si>
  <si>
    <t>single straight to sinuous downstream, strongly modified</t>
  </si>
  <si>
    <t>axial system, valley and trib confined</t>
  </si>
  <si>
    <t>axial system draining into lake</t>
  </si>
  <si>
    <t>single sinuous to multiple sinuous</t>
  </si>
  <si>
    <t>lateral alluvial fan direct to lake</t>
  </si>
  <si>
    <t>single to multiple straight/braided channels that bifurcate and are diverted around highs</t>
  </si>
  <si>
    <t>single straight, bifurcating downstream to multiple channels, some incision</t>
  </si>
  <si>
    <t>lateral point source, down-dip of main scarp, new fault?</t>
  </si>
  <si>
    <t>vegetated playa area</t>
  </si>
  <si>
    <t>Mitchell</t>
  </si>
  <si>
    <t>lateral, subdued relief on basement high, no clear edge</t>
  </si>
  <si>
    <t>dissected 15 km from shoreline</t>
  </si>
  <si>
    <t>single braided progressively bifurcates downstream</t>
  </si>
  <si>
    <t>Narwietooma</t>
  </si>
  <si>
    <t>becomes contrib before entering Lake Lewis</t>
  </si>
  <si>
    <t xml:space="preserve">Alluvial fan off Macdonnel ranges </t>
  </si>
  <si>
    <t>progressively bifurcating straight channels -alluvial fan</t>
  </si>
  <si>
    <t>Glen Helen</t>
  </si>
  <si>
    <t>Single thread straight then bifurcates into dunes</t>
  </si>
  <si>
    <t>Derwent</t>
  </si>
  <si>
    <t>forms axial system (eventually becomes contrib.)</t>
  </si>
  <si>
    <t>lateral then becomes axial along NE flank of Tarim Basin</t>
  </si>
  <si>
    <t>single braided some minor braided, gives way to single sinuous and minor sinuous channels</t>
  </si>
  <si>
    <t>Kaxgar He</t>
  </si>
  <si>
    <t>multiple braided becomes 2 main channels which rejoin, sinuous channels between</t>
  </si>
  <si>
    <t>lateral point that sweeps round to become axial</t>
  </si>
  <si>
    <t>becomes contrib at basement high then playa</t>
  </si>
  <si>
    <t xml:space="preserve">Axial fan system in B &amp; R </t>
  </si>
  <si>
    <t>single braided bifurcating become contrib due to restriction</t>
  </si>
  <si>
    <t>Railroad Valley/Hot Creek</t>
  </si>
  <si>
    <t>axial, expands into old lake basin?</t>
  </si>
  <si>
    <t>playa/old lake</t>
  </si>
  <si>
    <t>Axial fan system in Railroad Valley</t>
  </si>
  <si>
    <t>single braided, multiple bifurcations into playa</t>
  </si>
  <si>
    <t>Mimbres</t>
  </si>
  <si>
    <t>lateral system supplied at one end of valley and becomes axial</t>
  </si>
  <si>
    <t xml:space="preserve">becomes contrib then forms NM2 into desert </t>
  </si>
  <si>
    <t>Infills basin at edge of Rio Grande rift then spills out towards basin centre (NM2)</t>
  </si>
  <si>
    <t>single braided then rapidly sinuous, bifurcates and  splits round basement high</t>
  </si>
  <si>
    <t>lateral pinch point between 2 basement highs (volcanoes?)</t>
  </si>
  <si>
    <t>dies in desert</t>
  </si>
  <si>
    <t xml:space="preserve">Overspill of Mimbres from upstream basin </t>
  </si>
  <si>
    <t>single braided to well developed bifurcating distrib pattern with largely straight channels</t>
  </si>
  <si>
    <t>Hadejia</t>
  </si>
  <si>
    <t>drains to Lake Chad</t>
  </si>
  <si>
    <t>expansion of system out of dune field onto low lying Lake Chad plain</t>
  </si>
  <si>
    <t>single migrating sinuous, old meanders reworked by dunes</t>
  </si>
  <si>
    <t>Yedseram</t>
  </si>
  <si>
    <t>lateral, point source across linear basement high</t>
  </si>
  <si>
    <t>irrigated drainage network that flows into Lake Chad</t>
  </si>
  <si>
    <t>focussed through drainage gap in bedrock high</t>
  </si>
  <si>
    <t>Sokoto</t>
  </si>
  <si>
    <t>lateral, point source trib from main valley wall</t>
  </si>
  <si>
    <t>trib to Niger river</t>
  </si>
  <si>
    <t>becomes distrib where enters Niger valley</t>
  </si>
  <si>
    <t>single braided dominant but cross-cuts older meanderbelt</t>
  </si>
  <si>
    <t>compressional (edge of Zagros)</t>
  </si>
  <si>
    <t>drains to Gulf</t>
  </si>
  <si>
    <t>alluvial fan derived from Oman Mountains</t>
  </si>
  <si>
    <t>appears to die before it gets to Lake Lewis</t>
  </si>
  <si>
    <t>straight to sinuous bifurcates downstream into dunes</t>
  </si>
  <si>
    <t>Rudall</t>
  </si>
  <si>
    <t>Lake Dora</t>
  </si>
  <si>
    <t>drains into dune field then gradually dissipates</t>
  </si>
  <si>
    <t xml:space="preserve">straight to sinuous to bifurcating </t>
  </si>
  <si>
    <t>Yule</t>
  </si>
  <si>
    <t>barrier shoreline</t>
  </si>
  <si>
    <t>braided progressively bifurcating and becoming more sinuous</t>
  </si>
  <si>
    <t>Marillana</t>
  </si>
  <si>
    <t xml:space="preserve">forms fan shaped delta entering a lake </t>
  </si>
  <si>
    <t>Gascoyne</t>
  </si>
  <si>
    <t>dominant single thread braided, some sinuous tribs</t>
  </si>
  <si>
    <t>Todd</t>
  </si>
  <si>
    <t>into dune field via basement highs</t>
  </si>
  <si>
    <t>single straight bifurcating</t>
  </si>
  <si>
    <t>Illogwa</t>
  </si>
  <si>
    <t xml:space="preserve">into dune field </t>
  </si>
  <si>
    <t>single straight bifurcating, one main channel rest are old and covered by dunes</t>
  </si>
  <si>
    <t>Gilbert</t>
  </si>
  <si>
    <t>single braided channel progressively bifurcates downstream</t>
  </si>
  <si>
    <t>dies in dune field</t>
  </si>
  <si>
    <t>alluvial fan off Barrier Range</t>
  </si>
  <si>
    <t>braided bifurcating into single threads, constrained partly by dunes</t>
  </si>
  <si>
    <t>Warburton</t>
  </si>
  <si>
    <t>lateral to axial, expands from single channel in basin, part of bigger system</t>
  </si>
  <si>
    <t>Lake Eyre</t>
  </si>
  <si>
    <t>part of larger complex draining out of the Sturt Desert</t>
  </si>
  <si>
    <t>sinuous bifurcating with splays (anastamosing)</t>
  </si>
  <si>
    <t>Plenty</t>
  </si>
  <si>
    <t>into Lake Frome (playa)</t>
  </si>
  <si>
    <t>alluvial fan off basement scarp</t>
  </si>
  <si>
    <t>series of single thread braided (bifurcating) constrained by dunes with splays at end</t>
  </si>
  <si>
    <t>Gregory</t>
  </si>
  <si>
    <t>alluvial fan splits and rejoins round basement high</t>
  </si>
  <si>
    <t>Arges</t>
  </si>
  <si>
    <t>lateral, entrenched, down-dip of range front</t>
  </si>
  <si>
    <t>foreland (Transylvanian Alps)</t>
  </si>
  <si>
    <t>discrete drainage from the Transylvanian Alps</t>
  </si>
  <si>
    <t>El' Khkokuvn</t>
  </si>
  <si>
    <t>lateral point source from low relief basement scarp, entrenched down-dip</t>
  </si>
  <si>
    <t>axial then to ocean</t>
  </si>
  <si>
    <t>expansion of drainage out of low relief mountain range</t>
  </si>
  <si>
    <t>single braided, becomes sinuous at the toe, old braided channel belts with sinuous channel and lake fills</t>
  </si>
  <si>
    <t>Urmi</t>
  </si>
  <si>
    <t>lateral point source that becomes axial</t>
  </si>
  <si>
    <t>trib to Amur axial system</t>
  </si>
  <si>
    <t xml:space="preserve">constricted by old glacial feature? Then expands and turns SE out </t>
  </si>
  <si>
    <t>single sinuous channel belt migrated through time to create dfs/anastamosing in higher parts</t>
  </si>
  <si>
    <t>Kur</t>
  </si>
  <si>
    <t>lateral expands round basement high</t>
  </si>
  <si>
    <t>becomes contrib then drains to Amur axial system</t>
  </si>
  <si>
    <t>from low range, forms part of large sediment cone that drains in 2 directions</t>
  </si>
  <si>
    <t>single braided to sinuous, anastamosing, almost transitional between the 2 types</t>
  </si>
  <si>
    <t>Buyunda</t>
  </si>
  <si>
    <t>lateral point source from low relief basement scarp</t>
  </si>
  <si>
    <t>extensional (Moma-Zyryansk rift)</t>
  </si>
  <si>
    <t>expands out of low relief range hits basin floor and turns axial</t>
  </si>
  <si>
    <t>single braided becomes sinuous downstream, older channels are largely sinuous</t>
  </si>
  <si>
    <t>Pucheveyem</t>
  </si>
  <si>
    <t>axial, issues from dam, expands through dune field</t>
  </si>
  <si>
    <t>dune field</t>
  </si>
  <si>
    <t>dfs expansion on hitting axial basin floor</t>
  </si>
  <si>
    <t>single (from a dam) braided, multiple old sinuous bifurcating drainages, strongly modified</t>
  </si>
  <si>
    <t>axial, expands through dune field</t>
  </si>
  <si>
    <t>terminal system of China 8, dies in the desert</t>
  </si>
  <si>
    <t>single channel bifurcates but very strongly irrigated</t>
  </si>
  <si>
    <t>Ariari</t>
  </si>
  <si>
    <t xml:space="preserve">lateral, off Andes </t>
  </si>
  <si>
    <t xml:space="preserve"> contrib to Guayabero then Orinoco</t>
  </si>
  <si>
    <t>single braided bifurcates to 2 threads, looks incised/entrenched old surface is strongly dissected</t>
  </si>
  <si>
    <t>trib to Ariari</t>
  </si>
  <si>
    <t xml:space="preserve"> contrib to Ariari then Guayabero then Orinoco</t>
  </si>
  <si>
    <t>single braided bifurcates into 3 strands becomes slightly sinuous towards confluence, partly dissected</t>
  </si>
  <si>
    <t>Cravo Norte</t>
  </si>
  <si>
    <t>lateral, off Andes partly entrenched</t>
  </si>
  <si>
    <t>becomes contrib to Orinoco</t>
  </si>
  <si>
    <t xml:space="preserve">Drains off Cordillera Oriental, huge foreland dfs </t>
  </si>
  <si>
    <t>braided to sinuous, bifurcates then dominated by sinuous channels and splays becomes contrib</t>
  </si>
  <si>
    <t>Upía</t>
  </si>
  <si>
    <t>contrib. to Meta then Orinoco</t>
  </si>
  <si>
    <t>single braided to sinuous, now being heavily dissected</t>
  </si>
  <si>
    <t>Cravo Sur</t>
  </si>
  <si>
    <t>single braided to sinuous, drains around old dfs surface covered in sinuous dissecting channels</t>
  </si>
  <si>
    <t>lateral, off Andes</t>
  </si>
  <si>
    <t>contrib to Orteguaza then Caquetá then Amazon</t>
  </si>
  <si>
    <t>braided low to high sinuosity single thread around edge of dfs, old surface covered in small sinuous channels</t>
  </si>
  <si>
    <t>lateral off low-lying basement ridge</t>
  </si>
  <si>
    <t>drains into lake/wetlands</t>
  </si>
  <si>
    <t>drains a relict fold belt</t>
  </si>
  <si>
    <t>Webi Shabeelle</t>
  </si>
  <si>
    <t>lateral from edge of rift then turns axial</t>
  </si>
  <si>
    <t>becomes contributory but difficult to see</t>
  </si>
  <si>
    <t>expansion of fluvial system out of escarpment, trapped parallel to coastline</t>
  </si>
  <si>
    <t>Lagh Dima</t>
  </si>
  <si>
    <t>lateral, entrenched then expands don-dip</t>
  </si>
  <si>
    <t>Alegre</t>
  </si>
  <si>
    <t>lateral, runs parallel to low lying scarp then expands into basin</t>
  </si>
  <si>
    <t>wetlands (eventually axial system , Paraguay)</t>
  </si>
  <si>
    <t>lateral, on edge of small basin (backfilled old topo)</t>
  </si>
  <si>
    <t>strike-slip/extensional</t>
  </si>
  <si>
    <t>forearc now foreland</t>
  </si>
  <si>
    <t>Merced</t>
  </si>
  <si>
    <t>Lateral system from Sierra Nevada, San Joaquin Basin</t>
  </si>
  <si>
    <t>Tuolumne</t>
  </si>
  <si>
    <t>Stanislaus</t>
  </si>
  <si>
    <t>Mokelumne</t>
  </si>
  <si>
    <t>Cosumnes</t>
  </si>
  <si>
    <t>American</t>
  </si>
  <si>
    <t>delta to bay</t>
  </si>
  <si>
    <t>lateral, on dip-slope within basin, spreads where unconfined by incised valley</t>
  </si>
  <si>
    <t>single braided to sinuous lots of old sinuous channels</t>
  </si>
  <si>
    <t>Kichhu</t>
  </si>
  <si>
    <t xml:space="preserve">major lateral drainage off the frontal Himalayas comes from eastern flank </t>
  </si>
  <si>
    <t>single braided splits to 2 main braided channels that become sinuous downstream</t>
  </si>
  <si>
    <t>India 25</t>
  </si>
  <si>
    <t>lateral, entrenched down dip from basement high on flanks of basin,</t>
  </si>
  <si>
    <t>foreland but off S side (bulge?)</t>
  </si>
  <si>
    <t>contrib then into Ganges</t>
  </si>
  <si>
    <t>lateral drainage off peripheral bulge to south</t>
  </si>
  <si>
    <t>single straight/braided, then bifurcating then sinuous</t>
  </si>
  <si>
    <t xml:space="preserve">lake </t>
  </si>
  <si>
    <t>Son</t>
  </si>
  <si>
    <t>single huge braided river that has migrated through time leaving old channel belts with sinuous channels</t>
  </si>
  <si>
    <t>Dingba Qu</t>
  </si>
  <si>
    <t>lateral point source from axial location on basin margin</t>
  </si>
  <si>
    <t xml:space="preserve">major trib to Brahmaputra off the frontal Himalaya thrust </t>
  </si>
  <si>
    <t>single large braid plain becomes discrete braided/anastamosing channels then braided</t>
  </si>
  <si>
    <t>single large braided bifurcates to discrete braided channels then sinuous</t>
  </si>
  <si>
    <t>Kosi</t>
  </si>
  <si>
    <t xml:space="preserve">major trib to Ganges off the frontal Himalaya thrust </t>
  </si>
  <si>
    <t>single large braided becomes sinuous at end, old straight and sinuous channels on surface</t>
  </si>
  <si>
    <t>Tista</t>
  </si>
  <si>
    <t>lakes/wetlands and Ganges</t>
  </si>
  <si>
    <t>old fan surface off thrust caught between  Ganges and Brahmaputra</t>
  </si>
  <si>
    <t>multiple sinuous</t>
  </si>
  <si>
    <t>Gandak</t>
  </si>
  <si>
    <t>axial system (Ganges)</t>
  </si>
  <si>
    <t>single braided to sinuous, multiple sinuous minor channels</t>
  </si>
  <si>
    <t>Ganges</t>
  </si>
  <si>
    <t>lateral, entrenched, spreads where unconfined by incised valley</t>
  </si>
  <si>
    <t xml:space="preserve">major drainage off the frontal Himalaya thrust </t>
  </si>
  <si>
    <t>single major braided minor old sinuous channels</t>
  </si>
  <si>
    <t>Beas</t>
  </si>
  <si>
    <t>lateral, issues from dammed lake, point source on mountain front</t>
  </si>
  <si>
    <t>becomes contrib (Sutlej)</t>
  </si>
  <si>
    <t xml:space="preserve">major axial drainage off the frontal Himalaya thrust </t>
  </si>
  <si>
    <t>multiple major braided to anastamosing</t>
  </si>
  <si>
    <t>piggy-back</t>
  </si>
  <si>
    <t>foreland/piggy-back</t>
  </si>
  <si>
    <t>piggy-back/foreland</t>
  </si>
  <si>
    <t>piggy-back (Atlas)</t>
  </si>
  <si>
    <t>piggy-back???</t>
  </si>
  <si>
    <t>strike-slip/piggy-back</t>
  </si>
  <si>
    <t>piggy-back (Tien Shan- Junggar)</t>
  </si>
  <si>
    <t>piggy-back (Tien Shan)</t>
  </si>
  <si>
    <t>piggy-back (Elburz Mts)</t>
  </si>
  <si>
    <t>piggy-back (Altai)</t>
  </si>
  <si>
    <t>1 main sinuous channel that bifurcates into smaller  (5) sinuous channels</t>
  </si>
  <si>
    <t>Aksu</t>
  </si>
  <si>
    <t>lateral, expands out of dune field down-dip of range front (entrenched)</t>
  </si>
  <si>
    <t>drains edge of mountain range through dune field, just makes the lake</t>
  </si>
  <si>
    <t>1 main sinuous channel that bifurcates into smaller sinuous channels</t>
  </si>
  <si>
    <t>Chu</t>
  </si>
  <si>
    <t>lateral, entrenched down-dip of range front</t>
  </si>
  <si>
    <t>becomes contributory due to confinement</t>
  </si>
  <si>
    <t>axial system that expands out of confinement - in channel fan</t>
  </si>
  <si>
    <t>1 main sinuous channel that bifurcates into others and splay into wetlands</t>
  </si>
  <si>
    <t>lateral, expands out of entrenched zone</t>
  </si>
  <si>
    <t>foreland to Tarbagatay Mountains</t>
  </si>
  <si>
    <t>lateral off mountain range, forms coalesced 'bajada' fringe</t>
  </si>
  <si>
    <t>braided bifurcating</t>
  </si>
  <si>
    <t>braided to sinuous to braided to sinuous as gradient changes downstream eventually bifurcates and splays</t>
  </si>
  <si>
    <t>lateral, point source off range front, valley back-filled</t>
  </si>
  <si>
    <t>braided to sinuous to splay</t>
  </si>
  <si>
    <t>Thua</t>
  </si>
  <si>
    <t>lateral off rift flank towards coast, entrenched significantly at apex</t>
  </si>
  <si>
    <t>drains to axial system (Tana River)</t>
  </si>
  <si>
    <t>drainage off eastern flank of Kenyan rift</t>
  </si>
  <si>
    <t>mixed sinuous, straight anastamosing &amp; splays</t>
  </si>
  <si>
    <t>Tiva</t>
  </si>
  <si>
    <t>one dominant sinuous subordinate small sinuous</t>
  </si>
  <si>
    <t>Kathua</t>
  </si>
  <si>
    <t>unnamed trib to Ewaso Ngiro</t>
  </si>
  <si>
    <t>lateral off volcanic edifice</t>
  </si>
  <si>
    <t>drains to axial system that supplies Eritrea 2</t>
  </si>
  <si>
    <t>drainage off eastern flank of Kenyan rift close to watershed by volcanoes</t>
  </si>
  <si>
    <t>drains off Marra Plateau into large wetland are before entering White Nile</t>
  </si>
  <si>
    <t>Wadi el Ghala</t>
  </si>
  <si>
    <t>drains off broad basement high to north</t>
  </si>
  <si>
    <t>single thread sinuous with vegetated abandoned sinuous</t>
  </si>
  <si>
    <t>Choshui His</t>
  </si>
  <si>
    <t>axial then gets to playa 2 basins away</t>
  </si>
  <si>
    <t>Large lateral system sourced out of large eroded fault block</t>
  </si>
  <si>
    <t>single small braided bifurcating multiple channels</t>
  </si>
  <si>
    <t>San Joaquin</t>
  </si>
  <si>
    <t>lateral, expands from partly entrenched zone down dip of basin margin</t>
  </si>
  <si>
    <t>lateral, expands from valley-fill cut in low relief scarp</t>
  </si>
  <si>
    <t>single braided, minor straight and sinuous</t>
  </si>
  <si>
    <t>lateral, point source entrenched down-dip of range front</t>
  </si>
  <si>
    <t>dies in dune field one thread carries on</t>
  </si>
  <si>
    <t>single braided bifurcates downstream, sinuous channels on basin floor in dunes</t>
  </si>
  <si>
    <t>becomes contrib then a dfs and dies in dune field</t>
  </si>
  <si>
    <t>single braided, bifurcates to 2 main threads which bifurcate and then become contrib</t>
  </si>
  <si>
    <t>Sanjun He</t>
  </si>
  <si>
    <t>from fan it gradually dies into dune field</t>
  </si>
  <si>
    <t>single bifurcating braided forms fan, channels become sinuous on basin floor and die in dunes</t>
  </si>
  <si>
    <t>Yarkant He</t>
  </si>
  <si>
    <t>Wādī al'Ayn</t>
  </si>
  <si>
    <t>lateral point source off mountain range</t>
  </si>
  <si>
    <t>Wādī Far'</t>
  </si>
  <si>
    <t>foreland to Hindu Kush</t>
  </si>
  <si>
    <t>distrib system in Himalayan foreland</t>
  </si>
  <si>
    <t>single major braided, 2 minor braided to sinuous, irrigated</t>
  </si>
  <si>
    <t>single braided/anastamosing, one minor sinuous, irrigated</t>
  </si>
  <si>
    <t>Indus</t>
  </si>
  <si>
    <t>lateral, issues from a dam, runs axial to mountain front</t>
  </si>
  <si>
    <t>becomes contrib but is the axial system</t>
  </si>
  <si>
    <t>axial system to Himalayas, comes out of dam, extensive irrigation</t>
  </si>
  <si>
    <t>lateral system off degraded volcanics</t>
  </si>
  <si>
    <t>single small braided, dissipates rapidly , old surface of fan inactive and slightly dissected</t>
  </si>
  <si>
    <t>axial system within small thrust-bounded basin</t>
  </si>
  <si>
    <t>becomes contrib</t>
  </si>
  <si>
    <t>single braided to sinuous to splays</t>
  </si>
  <si>
    <t>Paraná</t>
  </si>
  <si>
    <t>lateral (?) expands where breaches small basement high</t>
  </si>
  <si>
    <t>expands then reforms as Paraná</t>
  </si>
  <si>
    <t>huge dfs forms at confluence between Paraná and Paraguay</t>
  </si>
  <si>
    <t>single very major braided has switched through time, channel belts now occupied by lakes and some sinuous channels</t>
  </si>
  <si>
    <t>Salado</t>
  </si>
  <si>
    <t>lateral down dip of basin edge, entrenched (low relief)</t>
  </si>
  <si>
    <t>trib to Bermejo then Paraguay</t>
  </si>
  <si>
    <t>Tunnuyán</t>
  </si>
  <si>
    <t>single braided to sinuous bifurcates and anastamoses forming splays near end</t>
  </si>
  <si>
    <t>Tanyan</t>
  </si>
  <si>
    <t>lateral, point source off range front</t>
  </si>
  <si>
    <t>single braided, bifurcating, sinuous channels in old channel belts</t>
  </si>
  <si>
    <t>Itiyura</t>
  </si>
  <si>
    <t>Horcones</t>
  </si>
  <si>
    <t>trib to Salado</t>
  </si>
  <si>
    <t>slight braiding at apex then sinuous, dissipates rapidly, small sinuous channels, farmed</t>
  </si>
  <si>
    <t>Dulce (Saladillo)</t>
  </si>
  <si>
    <t>lateral, apex within basin at low lying scarp front (entrenched?)</t>
  </si>
  <si>
    <t>goes into lake then forms delta in larger lake</t>
  </si>
  <si>
    <t>major sinuous channel that has swept across the dfs leaving smaller sinuous channels and lakes</t>
  </si>
  <si>
    <t>Dulce</t>
  </si>
  <si>
    <t>dune field/axial system of 19</t>
  </si>
  <si>
    <t>outsize fan formed at edge of range (transfer zone?)</t>
  </si>
  <si>
    <t>single braided to multiple bifurcating, vegetated spring line</t>
  </si>
  <si>
    <t>Haltang He</t>
  </si>
  <si>
    <t>axial, forms where trib fans allow expansion</t>
  </si>
  <si>
    <t>old lake/playa</t>
  </si>
  <si>
    <t>axial system formed parallel to active faults</t>
  </si>
  <si>
    <t>single braided bifurcates to multiple goes into old lake/vegetated spring line area</t>
  </si>
  <si>
    <t>Xi He</t>
  </si>
  <si>
    <t>axial, expands on low relief plain towards sea</t>
  </si>
  <si>
    <t>strike-slip (Tan Lu Fault Zone)</t>
  </si>
  <si>
    <t>drains to Yellow Sea</t>
  </si>
  <si>
    <t>forms as river becomes aggradational close to coast (not a delta)</t>
  </si>
  <si>
    <t>single braided minor straight channels, strongly irrigated and engineered</t>
  </si>
  <si>
    <t>Iqe He</t>
  </si>
  <si>
    <t>axial, limited trib fans allow expansion</t>
  </si>
  <si>
    <t>single sinuous (incised partly), bifurcates into straight channels with splays</t>
  </si>
  <si>
    <t>Urt Moron</t>
  </si>
  <si>
    <t>lateral point source, dunes cause entrenchment</t>
  </si>
  <si>
    <t>desert/lateral system</t>
  </si>
  <si>
    <t>issues laterally from degraded range front, crosses spring line and swings east</t>
  </si>
  <si>
    <t>single braided incised into old fan surface, bifurcates into sinuous channels at spring line</t>
  </si>
  <si>
    <t>Narin Gol</t>
  </si>
  <si>
    <t>axial system which feeds China 23</t>
  </si>
  <si>
    <t>issues laterally from degraded range front, crosses spring line</t>
  </si>
  <si>
    <t>single braided bifurcates to multiple braided</t>
  </si>
  <si>
    <t>lateral, flow expansion around basement high</t>
  </si>
  <si>
    <t>lake and playa</t>
  </si>
  <si>
    <t>forms where previous fan (China 22) is constricted by basement high</t>
  </si>
  <si>
    <t>single braided channel bifurcates to braided at apex and progressively down fan becoming more sinuous</t>
  </si>
  <si>
    <t>Golmud He</t>
  </si>
  <si>
    <t>axial lake</t>
  </si>
  <si>
    <t>single braided bifurcating system ends in playa</t>
  </si>
  <si>
    <t>Holroyd</t>
  </si>
  <si>
    <t>lateral, subdued relief off basement high, no clear edge</t>
  </si>
  <si>
    <t>extensional (passive margin)</t>
  </si>
  <si>
    <t>old barrier shoreline</t>
  </si>
  <si>
    <t>discrete fan draining to coast</t>
  </si>
  <si>
    <t>Yappar</t>
  </si>
  <si>
    <t>part of fan complex that become part of contrib coastal  system</t>
  </si>
  <si>
    <t>single bifurcating sinuous channel system</t>
  </si>
  <si>
    <t>Murray</t>
  </si>
  <si>
    <t>axial, bifurcates in basin (internal)</t>
  </si>
  <si>
    <t>reforms as axial system</t>
  </si>
  <si>
    <t>in-channel system where single channel splits</t>
  </si>
  <si>
    <t>single channel splits to 3 sinuous threads (anastamosing)</t>
  </si>
  <si>
    <t>Bulloo</t>
  </si>
  <si>
    <t>expands out of  dune field</t>
  </si>
  <si>
    <t>dies into playa</t>
  </si>
  <si>
    <t>expansion of single fluvial system into dune field, strongly controlled by dunes</t>
  </si>
  <si>
    <t>single straight/sinuous with similar old channels and splays related to earlier avulsion events</t>
  </si>
  <si>
    <t>Innamincka</t>
  </si>
  <si>
    <t>dissipates into lakes and dunes</t>
  </si>
  <si>
    <t>expands and then dies into a dune field and lakes</t>
  </si>
  <si>
    <t>single sinuous bifurcates downstream</t>
  </si>
  <si>
    <t>Bundey</t>
  </si>
  <si>
    <t>lateral, basin edge off cratonic high</t>
  </si>
  <si>
    <t>joins axial system that drains to playa</t>
  </si>
  <si>
    <t>point source at subtle scarp edge expands then becomes axial and on  to playa</t>
  </si>
  <si>
    <t>single braided migrates through time, influenced by old dunes</t>
  </si>
  <si>
    <t>Warrego</t>
  </si>
  <si>
    <t>single braided becomes anastamosing into multiple braided (7)</t>
  </si>
  <si>
    <t>Kamla/Khru</t>
  </si>
  <si>
    <t>major trib to Brahmaputra</t>
  </si>
  <si>
    <t>single braided becomes anastamosing into braided and sinuous (4 main)</t>
  </si>
  <si>
    <t>Noa Dihiing</t>
  </si>
  <si>
    <t>lateral point source at basin margin, becomes axial</t>
  </si>
  <si>
    <t>single braided multiple old sinuous channels (clearly was sinuous before)  one minor active one</t>
  </si>
  <si>
    <t>single braided, minor straight to sinuous on old fan surface, narrow elongate shape</t>
  </si>
  <si>
    <t>Manas</t>
  </si>
  <si>
    <t>dual braided which join, numerous minor sinuous, 2 significant active ones</t>
  </si>
  <si>
    <t>Champamati</t>
  </si>
  <si>
    <t>lateral, on dip slope down dip of basin margin occurs where tribs coalesce</t>
  </si>
  <si>
    <t>single braided bifurcates to 3 main braided that rejoin in anastamosing pattern</t>
  </si>
  <si>
    <t>compressional (subduction-related)</t>
  </si>
  <si>
    <t>drains to China Sea</t>
  </si>
  <si>
    <t>lateral system out of central mountain range</t>
  </si>
  <si>
    <t>single major braided, strongly farmed and modified but looks like it swept across the dfs area</t>
  </si>
  <si>
    <t>lateral, point source of HW dip slope</t>
  </si>
  <si>
    <t>extensional (rift fill - lateral)</t>
  </si>
  <si>
    <t>anastamosing system in wetlands that feeds lake</t>
  </si>
  <si>
    <t>hanging wall dip slope fan</t>
  </si>
  <si>
    <t>Great Ruaha</t>
  </si>
  <si>
    <t>axial space between tribs and old lake?</t>
  </si>
  <si>
    <t>extensional (rift fill - axial)</t>
  </si>
  <si>
    <t>contributory to lake</t>
  </si>
  <si>
    <t>axial rift fill</t>
  </si>
  <si>
    <t>triple thread bifurcating sinuous system</t>
  </si>
  <si>
    <t>Mae Nam Ping</t>
  </si>
  <si>
    <t>lateral, entrenched out of low relief ranges</t>
  </si>
  <si>
    <t>strike-slip (subduction-related)</t>
  </si>
  <si>
    <t>expansion of drainage system out of highlands</t>
  </si>
  <si>
    <t>single braided, becomes sinuous, lots of small sinuous channels across whole surface, extensive irrigation</t>
  </si>
  <si>
    <t>Mae Khlong</t>
  </si>
  <si>
    <t>lateral, expands out of valley between basement highs</t>
  </si>
  <si>
    <t>becomes contrib and drains to Gulf of Thailand</t>
  </si>
  <si>
    <t>single straight to sinuous, lots of old sinuous channel patterns on the surface, extensive irrigation</t>
  </si>
  <si>
    <t>Surkhob</t>
  </si>
  <si>
    <t>lateral, point source out of range front</t>
  </si>
  <si>
    <t>trib to Amudar'ya</t>
  </si>
  <si>
    <t>intra-basinal channel expansion</t>
  </si>
  <si>
    <t>single braided, subordinate straight, a lot of farming</t>
  </si>
  <si>
    <t>Murgap</t>
  </si>
  <si>
    <t xml:space="preserve">lateral, back-filled valley in geomorphic surface </t>
  </si>
  <si>
    <t>river from Afghanistan crosses dune field then dies into it</t>
  </si>
  <si>
    <t>single sinuous thread bifurcates downstream, strongly irrigated</t>
  </si>
  <si>
    <t>Tedzhen</t>
  </si>
  <si>
    <t>Gyaur</t>
  </si>
  <si>
    <t>lateral, apex at end of entrenched channel,  down-dip within larger fan</t>
  </si>
  <si>
    <t xml:space="preserve">axial system from southern fans nearly reaches Caspian </t>
  </si>
  <si>
    <t>single straight to multiple braided, contributory towards end</t>
  </si>
  <si>
    <t>Chirchiq</t>
  </si>
  <si>
    <t>lateral. basin edge, expands down-dip after confined by basement/entrenchment</t>
  </si>
  <si>
    <t>lateral point source entrenched down-dip of range front, becomes axial</t>
  </si>
  <si>
    <t>foreland to Tien Shan (Tarim)</t>
  </si>
  <si>
    <t>lake, just about</t>
  </si>
  <si>
    <t>single braided becomes sinuous rapidly, multiple sinuous anastamosing strands</t>
  </si>
  <si>
    <t>lake/axial system</t>
  </si>
  <si>
    <t>lateral alluvial fan from Tien Shan on N edge of Tarim Basin</t>
  </si>
  <si>
    <t>single braided, multiple bifurcating becoming sinuous in lower parts, modified</t>
  </si>
  <si>
    <t>Muzat He</t>
  </si>
  <si>
    <t>Tarim He</t>
  </si>
  <si>
    <t>swings round to west and then feeds axial system</t>
  </si>
  <si>
    <t>single braided to small sinuous channel, older sinuous channels on surface, gets pinched by basement high then expands downstream</t>
  </si>
  <si>
    <t>lateral, point source off coastal range</t>
  </si>
  <si>
    <t>Arctic Ocean</t>
  </si>
  <si>
    <t>One of a series of fans draining off the north side of Brooks Range</t>
  </si>
  <si>
    <t>single braided bifurcates into a series of braided strands, constructs perfect fan shape to lagoon</t>
  </si>
  <si>
    <t>lateral point source off coastal range</t>
  </si>
  <si>
    <t>single braided looks like has periodically swept across the DFS, ends in lagoon</t>
  </si>
  <si>
    <t>lateral point source of basin flank</t>
  </si>
  <si>
    <t>axial system (Yukon)</t>
  </si>
  <si>
    <t>single sinuous &amp; associated old sinuous channel belts, becomes more sinuous, lots of lakes</t>
  </si>
  <si>
    <t>Chandalar</t>
  </si>
  <si>
    <t>major braided becoming increasingly sinuous downstream, minor sinuous and lakes on surface</t>
  </si>
  <si>
    <t>lateral point source off low lying coastal range</t>
  </si>
  <si>
    <t>single braided bifurcates into a series of braided strands, constructs perfect fan shape to coast</t>
  </si>
  <si>
    <t xml:space="preserve">lateral basin edge just down dip of range front, entrenched </t>
  </si>
  <si>
    <t>becomes contrib then axial</t>
  </si>
  <si>
    <t>major braided constructed DFS, sinuous at toe, minor straight/sinuous channels on surface</t>
  </si>
  <si>
    <t>single straight, becomes sinuous downstream, contrib drainage on surface, lots of lakes</t>
  </si>
  <si>
    <t>Kantishna</t>
  </si>
  <si>
    <t>single braided to sinuous in lower reaches, surface of minor sinuous in old braid belts, contrib at toe</t>
  </si>
  <si>
    <t>drains western rift flank - Ethiopian Highlands</t>
  </si>
  <si>
    <t>Wadi El Obeid</t>
  </si>
  <si>
    <t>confined by and then expands into dune field</t>
  </si>
  <si>
    <t>trib to White Nile</t>
  </si>
  <si>
    <t>drains off Nuba highlands, expands onto old Nile (pre-incised floodplain)</t>
  </si>
  <si>
    <t>lateral, expands out from eroded low relief surface</t>
  </si>
  <si>
    <t>trib to Upper Nile</t>
  </si>
  <si>
    <t>single sinuous with 2 big splays and 3 small ones</t>
  </si>
  <si>
    <t>Kyom</t>
  </si>
  <si>
    <t>lateral, expands out from eroded low relief hills/surface</t>
  </si>
  <si>
    <t>dissipates into wetlands then contributory system</t>
  </si>
  <si>
    <t>drains off southern highlands into large wetland are before entering White Nile</t>
  </si>
  <si>
    <t>single sinuous , 3 smaller sinuous threads, heavily deforested</t>
  </si>
  <si>
    <t>Bahr el Arab</t>
  </si>
  <si>
    <t>becomes contributory in wetlands</t>
  </si>
  <si>
    <t>Comments</t>
  </si>
  <si>
    <t>cold climate alluvial fan</t>
  </si>
  <si>
    <t xml:space="preserve">alluvial fan? </t>
  </si>
  <si>
    <t>alluvial fan</t>
  </si>
  <si>
    <t>strange split around basement high</t>
  </si>
  <si>
    <t xml:space="preserve">alluvial fan </t>
  </si>
  <si>
    <t>poor example</t>
  </si>
  <si>
    <t>alluvial fan - not v good</t>
  </si>
  <si>
    <t>alluvial fan supplied from transfer zone?</t>
  </si>
  <si>
    <t>axial alluvial fan</t>
  </si>
  <si>
    <t>2 phase fan</t>
  </si>
  <si>
    <t>huge system</t>
  </si>
  <si>
    <t>alluvial fan, farmed</t>
  </si>
  <si>
    <t>likely dominated by permafrost</t>
  </si>
  <si>
    <t>excellent alluvial fan</t>
  </si>
  <si>
    <t>alluvial fan starts at fault scarp</t>
  </si>
  <si>
    <t>fan on old lake bed</t>
  </si>
  <si>
    <t>difficult to determine toe</t>
  </si>
  <si>
    <t>alluvial fan/fan-delta</t>
  </si>
  <si>
    <t>alluvial fan strong incision at fan head</t>
  </si>
  <si>
    <t>alluvial fan/lacustrine delta</t>
  </si>
  <si>
    <t>poor example alluvial fan</t>
  </si>
  <si>
    <t>drainage capture has cut right through the DFS</t>
  </si>
  <si>
    <t>very strongly modified</t>
  </si>
  <si>
    <t xml:space="preserve"> alluvial fan</t>
  </si>
  <si>
    <t>irrigatated fan</t>
  </si>
  <si>
    <t>alluvial fan filling lake</t>
  </si>
  <si>
    <t>alluvial fan and dunes</t>
  </si>
  <si>
    <t>alluvial fan on fault line</t>
  </si>
  <si>
    <t>incision</t>
  </si>
  <si>
    <t>2 part alluvial fan system, desert and vegetated</t>
  </si>
  <si>
    <t>alluvial fan?</t>
  </si>
  <si>
    <t>dissected, finishes in Zambia</t>
  </si>
  <si>
    <t>alluvial fan with elongate shape due to adjacent fans, within mountain range</t>
  </si>
  <si>
    <t>Afghanistan01</t>
  </si>
  <si>
    <t>Afghanistan02</t>
  </si>
  <si>
    <t>Afghanistan03</t>
  </si>
  <si>
    <t>Afghanistan04</t>
  </si>
  <si>
    <t>Afghanistan05</t>
  </si>
  <si>
    <t>Afghanistan06</t>
  </si>
  <si>
    <t>Afghanistan07</t>
  </si>
  <si>
    <t>Afghanistan08</t>
  </si>
  <si>
    <t>Afghanistan09</t>
  </si>
  <si>
    <t>Afghanistan10</t>
  </si>
  <si>
    <t>Afghanistan11</t>
  </si>
  <si>
    <t>Alaska01</t>
  </si>
  <si>
    <t>Alaska02</t>
  </si>
  <si>
    <t>Alaska03</t>
  </si>
  <si>
    <t>Alaska04</t>
  </si>
  <si>
    <t>Alaska05</t>
  </si>
  <si>
    <t>Alaska06</t>
  </si>
  <si>
    <t>Alaska07</t>
  </si>
  <si>
    <t>Alaska08</t>
  </si>
  <si>
    <t>Alaska09</t>
  </si>
  <si>
    <t>Alaska10</t>
  </si>
  <si>
    <t>Alaska11</t>
  </si>
  <si>
    <t>Alaska12</t>
  </si>
  <si>
    <t>Alaska13</t>
  </si>
  <si>
    <t>Alaska14</t>
  </si>
  <si>
    <t>Alaska15</t>
  </si>
  <si>
    <t>Alaska16</t>
  </si>
  <si>
    <t>Alaska17</t>
  </si>
  <si>
    <t>Algeria01</t>
  </si>
  <si>
    <t>Algeria02</t>
  </si>
  <si>
    <t>Algeria03</t>
  </si>
  <si>
    <t>Algeria04</t>
  </si>
  <si>
    <t>Algeria05</t>
  </si>
  <si>
    <t>Angola01</t>
  </si>
  <si>
    <t xml:space="preserve">Angola02 </t>
  </si>
  <si>
    <t>Angola03</t>
  </si>
  <si>
    <t>Angola04</t>
  </si>
  <si>
    <t>Argentina01</t>
  </si>
  <si>
    <t>Argentina02</t>
  </si>
  <si>
    <t>Argentina03</t>
  </si>
  <si>
    <t>Argentina04</t>
  </si>
  <si>
    <t>Argentina05</t>
  </si>
  <si>
    <t>Argentina06</t>
  </si>
  <si>
    <t>Argentina07</t>
  </si>
  <si>
    <t>Argentina08</t>
  </si>
  <si>
    <t>Argentina09</t>
  </si>
  <si>
    <t>Argentina10</t>
  </si>
  <si>
    <t>Argentina11</t>
  </si>
  <si>
    <t>Argentina12</t>
  </si>
  <si>
    <t>Argentina13</t>
  </si>
  <si>
    <t>Argentina14</t>
  </si>
  <si>
    <t>Argentina15</t>
  </si>
  <si>
    <t>Argentina16</t>
  </si>
  <si>
    <t>Argentina17</t>
  </si>
  <si>
    <t>Argentina18</t>
  </si>
  <si>
    <t>Argentina19</t>
  </si>
  <si>
    <t>Argentina20</t>
  </si>
  <si>
    <t>Argentina21</t>
  </si>
  <si>
    <t>Argentina22</t>
  </si>
  <si>
    <t>Arizona01</t>
  </si>
  <si>
    <t>Australia01</t>
  </si>
  <si>
    <t>Australia02</t>
  </si>
  <si>
    <t>Australia03</t>
  </si>
  <si>
    <t>Australia04</t>
  </si>
  <si>
    <t>Australia05</t>
  </si>
  <si>
    <t>Australia06</t>
  </si>
  <si>
    <t>Australia07</t>
  </si>
  <si>
    <t>Australia08</t>
  </si>
  <si>
    <t>Australia09</t>
  </si>
  <si>
    <t>Australia10</t>
  </si>
  <si>
    <t>Australia11</t>
  </si>
  <si>
    <t>Australia12</t>
  </si>
  <si>
    <t>Australia13</t>
  </si>
  <si>
    <t>Australia14</t>
  </si>
  <si>
    <t>Australia15</t>
  </si>
  <si>
    <t>Australia16</t>
  </si>
  <si>
    <t>Australia17</t>
  </si>
  <si>
    <t>Australia18</t>
  </si>
  <si>
    <t>Australia19</t>
  </si>
  <si>
    <t>Australia20</t>
  </si>
  <si>
    <t>Australia21</t>
  </si>
  <si>
    <t>Australia22</t>
  </si>
  <si>
    <t>Australia23</t>
  </si>
  <si>
    <t>Australia24</t>
  </si>
  <si>
    <t>Australia25</t>
  </si>
  <si>
    <t>Australia26</t>
  </si>
  <si>
    <t>Australia27</t>
  </si>
  <si>
    <t>Australia28</t>
  </si>
  <si>
    <t>Australia29</t>
  </si>
  <si>
    <t>Australia30</t>
  </si>
  <si>
    <t>Australia31</t>
  </si>
  <si>
    <t>Australia32</t>
  </si>
  <si>
    <t>Australia33</t>
  </si>
  <si>
    <t>Australia34</t>
  </si>
  <si>
    <t>Australia35</t>
  </si>
  <si>
    <t>Australia36</t>
  </si>
  <si>
    <t>Australia37</t>
  </si>
  <si>
    <t>Australia38</t>
  </si>
  <si>
    <t>Azerbaijan01</t>
  </si>
  <si>
    <t>Azerbaijan02</t>
  </si>
  <si>
    <t>Azerbaijan03</t>
  </si>
  <si>
    <t>Azerbaijan04</t>
  </si>
  <si>
    <t>Azerbaijan05</t>
  </si>
  <si>
    <t>Azerbaijan06</t>
  </si>
  <si>
    <t>Bolivia01</t>
  </si>
  <si>
    <t>Bolivia02</t>
  </si>
  <si>
    <t>Bolivia03</t>
  </si>
  <si>
    <t>Bolivia04</t>
  </si>
  <si>
    <t>Bolivia05</t>
  </si>
  <si>
    <t>Bolivia06</t>
  </si>
  <si>
    <t>Bolivia07</t>
  </si>
  <si>
    <t>Bolivia08</t>
  </si>
  <si>
    <t>Bolivia09</t>
  </si>
  <si>
    <t>Bolivia10</t>
  </si>
  <si>
    <t>Bolivia11</t>
  </si>
  <si>
    <t>Bolivia12</t>
  </si>
  <si>
    <t>Bolivia13</t>
  </si>
  <si>
    <t>Botswana01</t>
  </si>
  <si>
    <t>Brazil01</t>
  </si>
  <si>
    <t>Brazil02</t>
  </si>
  <si>
    <t>Brazil03</t>
  </si>
  <si>
    <t>Brazil04</t>
  </si>
  <si>
    <t>Brazil05</t>
  </si>
  <si>
    <t>Brazil06</t>
  </si>
  <si>
    <t>Brazil07</t>
  </si>
  <si>
    <t>California01</t>
  </si>
  <si>
    <t>California02</t>
  </si>
  <si>
    <t>California03</t>
  </si>
  <si>
    <t>California04</t>
  </si>
  <si>
    <t>California05</t>
  </si>
  <si>
    <t>California06</t>
  </si>
  <si>
    <t>California07</t>
  </si>
  <si>
    <t>California08</t>
  </si>
  <si>
    <t>California09</t>
  </si>
  <si>
    <t>California10</t>
  </si>
  <si>
    <t>California11</t>
  </si>
  <si>
    <t>California12</t>
  </si>
  <si>
    <t>California13</t>
  </si>
  <si>
    <t>California14</t>
  </si>
  <si>
    <t>California15</t>
  </si>
  <si>
    <t>California16</t>
  </si>
  <si>
    <t>California17</t>
  </si>
  <si>
    <t>California18</t>
  </si>
  <si>
    <t>California19</t>
  </si>
  <si>
    <t>Canada01</t>
  </si>
  <si>
    <t>Chad01</t>
  </si>
  <si>
    <t>Chad02</t>
  </si>
  <si>
    <t>Chad03</t>
  </si>
  <si>
    <t>Chad04</t>
  </si>
  <si>
    <t>Chad05</t>
  </si>
  <si>
    <t>Chad06</t>
  </si>
  <si>
    <t>Chad07</t>
  </si>
  <si>
    <t>Chile01</t>
  </si>
  <si>
    <t>Chile02</t>
  </si>
  <si>
    <t>Chile03</t>
  </si>
  <si>
    <t>Chile04</t>
  </si>
  <si>
    <t>Chile05</t>
  </si>
  <si>
    <t>Chile06</t>
  </si>
  <si>
    <t>Chile07</t>
  </si>
  <si>
    <t>Chile08</t>
  </si>
  <si>
    <t xml:space="preserve">Chile09 </t>
  </si>
  <si>
    <t>China01</t>
  </si>
  <si>
    <t>China02</t>
  </si>
  <si>
    <t>China03</t>
  </si>
  <si>
    <t>China04</t>
  </si>
  <si>
    <t>China05</t>
  </si>
  <si>
    <t>China06</t>
  </si>
  <si>
    <t>China07</t>
  </si>
  <si>
    <t>China08</t>
  </si>
  <si>
    <t>China09</t>
  </si>
  <si>
    <t>China10</t>
  </si>
  <si>
    <t>China11</t>
  </si>
  <si>
    <t>China12</t>
  </si>
  <si>
    <t>China13</t>
  </si>
  <si>
    <t>China14</t>
  </si>
  <si>
    <t>China15</t>
  </si>
  <si>
    <t>China16</t>
  </si>
  <si>
    <t>China17</t>
  </si>
  <si>
    <t>China18</t>
  </si>
  <si>
    <t>China19</t>
  </si>
  <si>
    <t>China20</t>
  </si>
  <si>
    <t>China21</t>
  </si>
  <si>
    <t>China22</t>
  </si>
  <si>
    <t>China23</t>
  </si>
  <si>
    <t>China24</t>
  </si>
  <si>
    <t>China25</t>
  </si>
  <si>
    <t>China26</t>
  </si>
  <si>
    <t>China27</t>
  </si>
  <si>
    <t>China28</t>
  </si>
  <si>
    <t>China29</t>
  </si>
  <si>
    <t>China30</t>
  </si>
  <si>
    <t>China31</t>
  </si>
  <si>
    <t>China32</t>
  </si>
  <si>
    <t>China33</t>
  </si>
  <si>
    <t>China34</t>
  </si>
  <si>
    <t>China35</t>
  </si>
  <si>
    <t>China36</t>
  </si>
  <si>
    <t>China37</t>
  </si>
  <si>
    <t>China38</t>
  </si>
  <si>
    <t xml:space="preserve">China39 </t>
  </si>
  <si>
    <t>China40</t>
  </si>
  <si>
    <t>China41</t>
  </si>
  <si>
    <t>China42</t>
  </si>
  <si>
    <t>China43</t>
  </si>
  <si>
    <t>China44</t>
  </si>
  <si>
    <t>China45</t>
  </si>
  <si>
    <t>China46</t>
  </si>
  <si>
    <t>China47</t>
  </si>
  <si>
    <t>China48</t>
  </si>
  <si>
    <t>China49</t>
  </si>
  <si>
    <t>China50</t>
  </si>
  <si>
    <t>China51</t>
  </si>
  <si>
    <t>China52</t>
  </si>
  <si>
    <t>China53</t>
  </si>
  <si>
    <t>China54</t>
  </si>
  <si>
    <t>China55</t>
  </si>
  <si>
    <t>China56</t>
  </si>
  <si>
    <t>China57</t>
  </si>
  <si>
    <t>Colombia01</t>
  </si>
  <si>
    <t>Colombia02</t>
  </si>
  <si>
    <t>Colombia03</t>
  </si>
  <si>
    <t>Colombia04</t>
  </si>
  <si>
    <t>Colombia05</t>
  </si>
  <si>
    <t>Colombia06</t>
  </si>
  <si>
    <t>DR_Congo01</t>
  </si>
  <si>
    <t>Ethiopa01</t>
  </si>
  <si>
    <t>France01</t>
  </si>
  <si>
    <t>France02</t>
  </si>
  <si>
    <t>India01</t>
  </si>
  <si>
    <t>India02</t>
  </si>
  <si>
    <t>India03</t>
  </si>
  <si>
    <t>India04</t>
  </si>
  <si>
    <t>India05</t>
  </si>
  <si>
    <t>India06</t>
  </si>
  <si>
    <t>India07</t>
  </si>
  <si>
    <t>India08</t>
  </si>
  <si>
    <t>India09</t>
  </si>
  <si>
    <t>India10</t>
  </si>
  <si>
    <t>India11</t>
  </si>
  <si>
    <t>India12</t>
  </si>
  <si>
    <t>India13</t>
  </si>
  <si>
    <t>India14</t>
  </si>
  <si>
    <t>India15</t>
  </si>
  <si>
    <t>India16</t>
  </si>
  <si>
    <t>India17</t>
  </si>
  <si>
    <t>India18</t>
  </si>
  <si>
    <t>India19</t>
  </si>
  <si>
    <t>India20</t>
  </si>
  <si>
    <t>India21</t>
  </si>
  <si>
    <t>India22</t>
  </si>
  <si>
    <t>India23</t>
  </si>
  <si>
    <t>India24</t>
  </si>
  <si>
    <t>India26</t>
  </si>
  <si>
    <t>India27</t>
  </si>
  <si>
    <t>Iran01</t>
  </si>
  <si>
    <t>Iran02</t>
  </si>
  <si>
    <t>Iran03</t>
  </si>
  <si>
    <t>Iran04</t>
  </si>
  <si>
    <t>Iran05</t>
  </si>
  <si>
    <t>Iran06</t>
  </si>
  <si>
    <t>Iran07</t>
  </si>
  <si>
    <t>Iran08</t>
  </si>
  <si>
    <t>Iran09</t>
  </si>
  <si>
    <t>Iran10</t>
  </si>
  <si>
    <t>Iran11</t>
  </si>
  <si>
    <t>Iran12</t>
  </si>
  <si>
    <t>Iran13</t>
  </si>
  <si>
    <t>Iran14</t>
  </si>
  <si>
    <t>Iran15</t>
  </si>
  <si>
    <t>Iran16</t>
  </si>
  <si>
    <t>Iran17</t>
  </si>
  <si>
    <t>Iran18</t>
  </si>
  <si>
    <t>Iran19</t>
  </si>
  <si>
    <t>Iran20</t>
  </si>
  <si>
    <t>Iran21</t>
  </si>
  <si>
    <t>Iran22</t>
  </si>
  <si>
    <t>Iran23</t>
  </si>
  <si>
    <t>Iran24</t>
  </si>
  <si>
    <t>Iran25</t>
  </si>
  <si>
    <t>Iran26</t>
  </si>
  <si>
    <t>Iraq01</t>
  </si>
  <si>
    <t>Iraq02</t>
  </si>
  <si>
    <t>Iraq03</t>
  </si>
  <si>
    <t>Iraq04</t>
  </si>
  <si>
    <t>Iraq05</t>
  </si>
  <si>
    <t>Kazakhstan01</t>
  </si>
  <si>
    <t>Kazakhstan02</t>
  </si>
  <si>
    <t>Kazakhstan03</t>
  </si>
  <si>
    <t>Kazakhstan04</t>
  </si>
  <si>
    <t>Kazakhstan05</t>
  </si>
  <si>
    <t>Kazakhstan06</t>
  </si>
  <si>
    <t>Kazakhstan07</t>
  </si>
  <si>
    <t>Kazakhstan08</t>
  </si>
  <si>
    <t>Kazakhstan09</t>
  </si>
  <si>
    <t>Kenya01</t>
  </si>
  <si>
    <t>Kenya02</t>
  </si>
  <si>
    <t>Kenya03</t>
  </si>
  <si>
    <t>Kenya04</t>
  </si>
  <si>
    <t>Kenya05</t>
  </si>
  <si>
    <t>Kenya06</t>
  </si>
  <si>
    <t>Kenya07</t>
  </si>
  <si>
    <t>Kenya08</t>
  </si>
  <si>
    <t>Libya01</t>
  </si>
  <si>
    <t>Malawi01</t>
  </si>
  <si>
    <t>Mali01</t>
  </si>
  <si>
    <t>Mexico01</t>
  </si>
  <si>
    <t>Mexico02</t>
  </si>
  <si>
    <t>Mexico03</t>
  </si>
  <si>
    <t>Mongolia01</t>
  </si>
  <si>
    <t>Mongolia02</t>
  </si>
  <si>
    <t>Mongolia03</t>
  </si>
  <si>
    <t>Mongolia04</t>
  </si>
  <si>
    <t>Mongolia05</t>
  </si>
  <si>
    <t>Mongolia06</t>
  </si>
  <si>
    <t>Mongolia07</t>
  </si>
  <si>
    <t>Mongolia08</t>
  </si>
  <si>
    <t>Mongolia09</t>
  </si>
  <si>
    <t>Mongolia10</t>
  </si>
  <si>
    <t>Mongolia11</t>
  </si>
  <si>
    <t>Mozambique01</t>
  </si>
  <si>
    <t>Mozambique02</t>
  </si>
  <si>
    <t>Mozambique03</t>
  </si>
  <si>
    <t>Mozambique04</t>
  </si>
  <si>
    <t>Mozambique05</t>
  </si>
  <si>
    <t>Mozambique06</t>
  </si>
  <si>
    <t>Namibia01</t>
  </si>
  <si>
    <t>Namibia02</t>
  </si>
  <si>
    <t>Nepal01</t>
  </si>
  <si>
    <t>Nevada01</t>
  </si>
  <si>
    <t>Nevada02</t>
  </si>
  <si>
    <t>New_Mexico01</t>
  </si>
  <si>
    <t>New_Mexico02</t>
  </si>
  <si>
    <t>Niger01</t>
  </si>
  <si>
    <t>Nigeria01</t>
  </si>
  <si>
    <t>Nigeria02</t>
  </si>
  <si>
    <t>Oman01</t>
  </si>
  <si>
    <t>Oman02</t>
  </si>
  <si>
    <t>Oman03</t>
  </si>
  <si>
    <t>Oman04</t>
  </si>
  <si>
    <t>Pakistan01</t>
  </si>
  <si>
    <t>Pakistan02</t>
  </si>
  <si>
    <t>Pakistan03</t>
  </si>
  <si>
    <t>Pakistan04</t>
  </si>
  <si>
    <t>Pakistan05</t>
  </si>
  <si>
    <t>Pakistan06</t>
  </si>
  <si>
    <t>Pakistan07</t>
  </si>
  <si>
    <t>Paraguay01</t>
  </si>
  <si>
    <t>Peru01</t>
  </si>
  <si>
    <t>Peru02</t>
  </si>
  <si>
    <t>Peru03</t>
  </si>
  <si>
    <t>Peru04</t>
  </si>
  <si>
    <t>Peru05</t>
  </si>
  <si>
    <t>Peru06</t>
  </si>
  <si>
    <t>Rumania01</t>
  </si>
  <si>
    <t>Russia01</t>
  </si>
  <si>
    <t>Russia02</t>
  </si>
  <si>
    <t>Russia03</t>
  </si>
  <si>
    <t>Russia04</t>
  </si>
  <si>
    <t>Russia05</t>
  </si>
  <si>
    <t>Russia06</t>
  </si>
  <si>
    <t>Russia07</t>
  </si>
  <si>
    <t>Russia08</t>
  </si>
  <si>
    <t>Russia09</t>
  </si>
  <si>
    <t>Russia10</t>
  </si>
  <si>
    <t>Russia11</t>
  </si>
  <si>
    <t>Russia12</t>
  </si>
  <si>
    <t>Saudi01</t>
  </si>
  <si>
    <t>Saudi02</t>
  </si>
  <si>
    <t>Sudan01</t>
  </si>
  <si>
    <t>Sudan02</t>
  </si>
  <si>
    <t>Sudan03</t>
  </si>
  <si>
    <t>Sudan04</t>
  </si>
  <si>
    <t>Sudan05</t>
  </si>
  <si>
    <t>Sudan06</t>
  </si>
  <si>
    <t>Sudan07</t>
  </si>
  <si>
    <t>Sudan08</t>
  </si>
  <si>
    <t>Sudan09</t>
  </si>
  <si>
    <t>Sudan10</t>
  </si>
  <si>
    <t>Sudan11</t>
  </si>
  <si>
    <t>Sudan12</t>
  </si>
  <si>
    <t>Sudan13</t>
  </si>
  <si>
    <t>Sudan14</t>
  </si>
  <si>
    <t>Sudan15</t>
  </si>
  <si>
    <t>Sudan16</t>
  </si>
  <si>
    <t>Sudan17</t>
  </si>
  <si>
    <t>Taiwan01</t>
  </si>
  <si>
    <t>Tajikistan01</t>
  </si>
  <si>
    <t>Tanzania01</t>
  </si>
  <si>
    <t>Tanzania02</t>
  </si>
  <si>
    <t>Tanzania03</t>
  </si>
  <si>
    <t>Thailand01</t>
  </si>
  <si>
    <t>Thailand02</t>
  </si>
  <si>
    <t>Turkmenistan01</t>
  </si>
  <si>
    <t>Turkmenistan02</t>
  </si>
  <si>
    <t>Turkmenistan03</t>
  </si>
  <si>
    <t>Uzbekistan01</t>
  </si>
  <si>
    <t>Uzbekistan02</t>
  </si>
  <si>
    <t>Uzbekistan03</t>
  </si>
  <si>
    <t>Uzbekistan04</t>
  </si>
  <si>
    <t>Uzbekistan05</t>
  </si>
  <si>
    <t>Venezuela01</t>
  </si>
  <si>
    <t>Venezuela02</t>
  </si>
  <si>
    <t>Yemen01</t>
  </si>
  <si>
    <t>Yemen02</t>
  </si>
  <si>
    <t>Yemen03</t>
  </si>
  <si>
    <t>Yemen04</t>
  </si>
  <si>
    <t>Yemen05</t>
  </si>
  <si>
    <t>Yemen06</t>
  </si>
  <si>
    <t>Zambia01</t>
  </si>
  <si>
    <t>Zambia02</t>
  </si>
  <si>
    <t>Zimbabwe01</t>
  </si>
  <si>
    <t>Zimbabwe02</t>
  </si>
  <si>
    <t>Termination types</t>
  </si>
  <si>
    <t>1 - axial</t>
  </si>
  <si>
    <t>2 - contributory</t>
  </si>
  <si>
    <t>3 - dunes/desert</t>
  </si>
  <si>
    <t>4 - playa</t>
  </si>
  <si>
    <t>5 - lake</t>
  </si>
  <si>
    <t>6 - marine</t>
  </si>
  <si>
    <t>7 - wetlands</t>
  </si>
  <si>
    <t>Apex_lat_deg</t>
  </si>
  <si>
    <t>Apex_long_deg</t>
  </si>
  <si>
    <t>Toe_lat_deg</t>
  </si>
  <si>
    <t>Toe_long_deg</t>
  </si>
  <si>
    <t>Taloqan</t>
  </si>
  <si>
    <t>Christian River</t>
  </si>
  <si>
    <t>Canning River</t>
  </si>
  <si>
    <t>McKinley River</t>
  </si>
  <si>
    <t>Moose Creek</t>
  </si>
  <si>
    <t>Nenana River</t>
  </si>
  <si>
    <t>Nabesna River</t>
  </si>
  <si>
    <t>Chisana River</t>
  </si>
  <si>
    <t>Dry Creek</t>
  </si>
  <si>
    <t>Kongakut / Matsutnak River</t>
  </si>
  <si>
    <t>Aichilik</t>
  </si>
  <si>
    <t>Mitta</t>
  </si>
  <si>
    <t>Unnamed trib to Zambeze</t>
  </si>
  <si>
    <t>Rio Seco del Quemado</t>
  </si>
  <si>
    <t>Rio Seco del Agua del Potrero</t>
  </si>
  <si>
    <t>Rio Seco Punto Del Agua</t>
  </si>
  <si>
    <t>Rio Seco de Las Penas</t>
  </si>
  <si>
    <t>Rio Negro</t>
  </si>
  <si>
    <t>Arroyo Valcheta</t>
  </si>
  <si>
    <t>Truxton Wash</t>
  </si>
  <si>
    <t>Flinders</t>
  </si>
  <si>
    <t>Burke</t>
  </si>
  <si>
    <t>Clara</t>
  </si>
  <si>
    <t>Norman</t>
  </si>
  <si>
    <t>Gede-An-Chay</t>
  </si>
  <si>
    <t>Akh Su-Chay</t>
  </si>
  <si>
    <t>Rio Janko Hoyo</t>
  </si>
  <si>
    <t>Rio Kuchucho</t>
  </si>
  <si>
    <t>Rio San Fernando?</t>
  </si>
  <si>
    <t>Qda. Lomarina</t>
  </si>
  <si>
    <t>Black Canyon Wash</t>
  </si>
  <si>
    <t>Rio Diguillin</t>
  </si>
  <si>
    <t>Hei Ho</t>
  </si>
  <si>
    <t>Rio Pescado</t>
  </si>
  <si>
    <t>Bunkeya</t>
  </si>
  <si>
    <t>River Falgu</t>
  </si>
  <si>
    <t>Sesiri</t>
  </si>
  <si>
    <t>Dhansiri</t>
  </si>
  <si>
    <t>Gadadhhar</t>
  </si>
  <si>
    <t>Jaldhaka</t>
  </si>
  <si>
    <t>Abrisham</t>
  </si>
  <si>
    <t>Kal-i-Dasgun</t>
  </si>
  <si>
    <t>Rud-i-Farrukahi</t>
  </si>
  <si>
    <t>Giwi Dur R ?</t>
  </si>
  <si>
    <t>Jalk</t>
  </si>
  <si>
    <t>Rud-i-shur Tabas</t>
  </si>
  <si>
    <t>Qda. Chug Chug</t>
  </si>
  <si>
    <t>Ferkane / Djerch</t>
  </si>
  <si>
    <t>Göyçay</t>
  </si>
  <si>
    <t>Türyançay</t>
  </si>
  <si>
    <t>Tärtär</t>
  </si>
  <si>
    <t>Sáo Lourenço</t>
  </si>
  <si>
    <t>Batha del Laïri</t>
  </si>
  <si>
    <t>Mīlē Wenz</t>
  </si>
  <si>
    <t>Khar Rūd</t>
  </si>
  <si>
    <t>Bampūr</t>
  </si>
  <si>
    <t>Khārān</t>
  </si>
  <si>
    <t>Dārzīn Posht</t>
  </si>
  <si>
    <t>Küh-e Qarah Qāch</t>
  </si>
  <si>
    <t>Nahr Wādī</t>
  </si>
  <si>
    <t>Rūdkhāneh-ye Gāvī</t>
  </si>
  <si>
    <t>Nahr Diyāla</t>
  </si>
  <si>
    <t>Púnguè</t>
  </si>
  <si>
    <t>Tanana River</t>
  </si>
  <si>
    <t>discrete fan at edge of foreland basin</t>
  </si>
  <si>
    <t>multiple straight bifurcating downstream, irrigated</t>
  </si>
  <si>
    <t>Farah  Rūd</t>
  </si>
  <si>
    <t xml:space="preserve">lateral point source flow expansion out of fault-bounded valley </t>
  </si>
  <si>
    <t>terminates in playa on old lake bed</t>
  </si>
  <si>
    <t>forms one of series of fans around large endorheic basin</t>
  </si>
  <si>
    <t>single braided to sinuous becomes increasingly distrib downstream</t>
  </si>
  <si>
    <t>Andkhui</t>
  </si>
  <si>
    <t>lateral, point source on basin margin from eroded plateau</t>
  </si>
  <si>
    <t>single sinuous to multiple bifurcating straight splays downstream, irrigated</t>
  </si>
  <si>
    <t>Daryā-ye Sa</t>
  </si>
  <si>
    <t>unnamed</t>
  </si>
  <si>
    <t>lateral, entrenched within valley expansion within plateau</t>
  </si>
  <si>
    <t>becomes contributory</t>
  </si>
  <si>
    <t>expansion of drainage at edge of basin, becomes contrib into desert</t>
  </si>
  <si>
    <t>single dominant braided to sinuous, minor distribs, irrigated</t>
  </si>
  <si>
    <t>Helmand</t>
  </si>
  <si>
    <t>lateral, smaller down-dip lobe on older DFS</t>
  </si>
  <si>
    <t>old lake bed</t>
  </si>
  <si>
    <t>large single braided/sinuous channel forms an incredible bifurcating channel network</t>
  </si>
  <si>
    <t>Pani</t>
  </si>
  <si>
    <t>lateral, expansion from point source within valley (fault-bounded?)</t>
  </si>
  <si>
    <t>forms axial river against topo high</t>
  </si>
  <si>
    <t>expands between basement highs then contracts to single channel</t>
  </si>
  <si>
    <t xml:space="preserve">single huge braided river, minor straight to sinuous tribs </t>
  </si>
  <si>
    <t>Khash Rūd</t>
  </si>
  <si>
    <t>lateral, point source of new lobe on older dissected fan</t>
  </si>
  <si>
    <t>terminates in a playa</t>
  </si>
  <si>
    <t>single braided becomes sinuous (good end splay), minor straight and braided channels</t>
  </si>
  <si>
    <t>Sayah Band Koh</t>
  </si>
  <si>
    <t>lateral, smaller down-dip lobe on larger DFS (Af 10)</t>
  </si>
  <si>
    <t>single straight to multiple straight bifurcating (has two phases of development)</t>
  </si>
  <si>
    <t xml:space="preserve">lateral system point source at edge of basin  flow expansion </t>
  </si>
  <si>
    <t>endo/exorheic</t>
  </si>
  <si>
    <t>axial river that drains to lake</t>
  </si>
  <si>
    <t>one major sinuous, one old sinuous , minor bifurcating, partly irrigated in lower reaches</t>
  </si>
  <si>
    <t>Harut</t>
  </si>
  <si>
    <t xml:space="preserve">lateral, point source flow expansion round fault tip </t>
  </si>
  <si>
    <t>becomes contrib as restricted around topo high</t>
  </si>
  <si>
    <t>small straight becoming increasingly distributary to minor straight channels</t>
  </si>
  <si>
    <t>Sheenjek</t>
  </si>
  <si>
    <t>lateral, point source off basin flank</t>
  </si>
  <si>
    <t>axial system (Porcupine)</t>
  </si>
  <si>
    <t>One of a series of fans draining off the south side of Brooks Range</t>
  </si>
  <si>
    <t>major sinuous, sinuosity increasing downstream, old sinuous channel belts on DFS surface</t>
  </si>
  <si>
    <t>Tatlanika Creek</t>
  </si>
  <si>
    <t>lateral, point source off main range front</t>
  </si>
  <si>
    <t>axial</t>
  </si>
  <si>
    <t>One of a series of fans draining north off Alaska Range</t>
  </si>
  <si>
    <t>small braided to sinuous, lots of old straight to sinuous channels on surface</t>
  </si>
  <si>
    <t>Wood River</t>
  </si>
  <si>
    <t>lateral, point source at basin edge, transfer zone between faults</t>
  </si>
  <si>
    <t>contrib then axial</t>
  </si>
  <si>
    <t>single braided has contrib channels on surface</t>
  </si>
  <si>
    <t>One of a series of fans draining north off Wrangell Range</t>
  </si>
  <si>
    <t>single braided has sinuous older channels on surface</t>
  </si>
  <si>
    <t>lateral, point source expansion from entrenched area in front of main range</t>
  </si>
  <si>
    <t>single braided has misfit channels in old braid channel belts</t>
  </si>
  <si>
    <t>dies into the Sahara</t>
  </si>
  <si>
    <t>single straight but covered in dunes</t>
  </si>
  <si>
    <t>drains to lakes between dunes</t>
  </si>
  <si>
    <t>dominant single braided, bifurcates and splays</t>
  </si>
  <si>
    <t>lateral off Precordillera, entrenched</t>
  </si>
  <si>
    <t>compressional (forearc - Andean)</t>
  </si>
  <si>
    <t>Lateral system off Precordillera</t>
  </si>
  <si>
    <t>single major braided, bifurcates into smaller braided channels downstream</t>
  </si>
  <si>
    <t>Arcas</t>
  </si>
  <si>
    <t>becomes contrib to Loa then Pacific</t>
  </si>
  <si>
    <t>Maule trib</t>
  </si>
  <si>
    <t>lateral off Cordillera</t>
  </si>
  <si>
    <t>becomes contrib then Pacific</t>
  </si>
  <si>
    <t>Lateral system off Andean Cordillera</t>
  </si>
  <si>
    <t>Single major braided, some minor sinuous degradational channels on surface, strongly farmed</t>
  </si>
  <si>
    <t>Nuble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</si>
</sst>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0"/>
    </font>
    <font>
      <sz val="10"/>
      <color indexed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6"/>
  <sheetViews>
    <sheetView tabSelected="1" zoomScale="75" zoomScaleNormal="75" workbookViewId="0" topLeftCell="A1">
      <pane ySplit="1" topLeftCell="BM347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15.7109375" style="6" customWidth="1"/>
    <col min="2" max="2" width="23.00390625" style="18" customWidth="1"/>
    <col min="3" max="3" width="13.28125" style="3" customWidth="1"/>
    <col min="4" max="4" width="15.140625" style="3" customWidth="1"/>
    <col min="5" max="5" width="12.00390625" style="3" customWidth="1"/>
    <col min="6" max="6" width="13.8515625" style="3" customWidth="1"/>
    <col min="7" max="7" width="17.421875" style="3" customWidth="1"/>
    <col min="8" max="11" width="15.28125" style="3" customWidth="1"/>
    <col min="12" max="12" width="70.421875" style="3" customWidth="1"/>
    <col min="13" max="13" width="12.00390625" style="3" customWidth="1"/>
    <col min="14" max="14" width="29.7109375" style="3" customWidth="1"/>
    <col min="15" max="15" width="14.140625" style="3" customWidth="1"/>
    <col min="16" max="16" width="41.57421875" style="3" customWidth="1"/>
    <col min="17" max="17" width="13.140625" style="3" customWidth="1"/>
    <col min="18" max="18" width="15.7109375" style="3" customWidth="1"/>
    <col min="19" max="19" width="19.140625" style="3" customWidth="1"/>
    <col min="20" max="20" width="18.7109375" style="3" customWidth="1"/>
    <col min="21" max="21" width="62.28125" style="6" customWidth="1"/>
    <col min="22" max="22" width="96.421875" style="6" customWidth="1"/>
    <col min="23" max="23" width="14.7109375" style="3" customWidth="1"/>
    <col min="24" max="24" width="47.140625" style="3" customWidth="1"/>
    <col min="25" max="25" width="18.28125" style="3" bestFit="1" customWidth="1"/>
    <col min="26" max="26" width="25.57421875" style="3" bestFit="1" customWidth="1"/>
    <col min="27" max="27" width="21.28125" style="3" bestFit="1" customWidth="1"/>
    <col min="29" max="29" width="10.140625" style="3" customWidth="1"/>
    <col min="31" max="31" width="14.7109375" style="6" customWidth="1"/>
    <col min="33" max="33" width="15.7109375" style="3" customWidth="1"/>
    <col min="34" max="34" width="14.7109375" style="6" customWidth="1"/>
    <col min="35" max="35" width="15.28125" style="3" customWidth="1"/>
    <col min="36" max="36" width="10.140625" style="3" customWidth="1"/>
    <col min="37" max="37" width="15.28125" style="3" customWidth="1"/>
    <col min="38" max="38" width="14.7109375" style="6" customWidth="1"/>
    <col min="39" max="39" width="9.140625" style="3" customWidth="1"/>
    <col min="40" max="40" width="15.7109375" style="3" customWidth="1"/>
    <col min="45" max="16384" width="9.140625" style="3" customWidth="1"/>
  </cols>
  <sheetData>
    <row r="1" spans="1:40" ht="12.75">
      <c r="A1" s="1" t="s">
        <v>96</v>
      </c>
      <c r="B1" s="2" t="s">
        <v>97</v>
      </c>
      <c r="C1" s="2" t="s">
        <v>1901</v>
      </c>
      <c r="D1" s="2" t="s">
        <v>1902</v>
      </c>
      <c r="E1" s="2" t="s">
        <v>1903</v>
      </c>
      <c r="F1" s="2" t="s">
        <v>1904</v>
      </c>
      <c r="G1" s="2" t="s">
        <v>98</v>
      </c>
      <c r="H1" s="2" t="s">
        <v>163</v>
      </c>
      <c r="I1" s="2" t="s">
        <v>164</v>
      </c>
      <c r="J1" s="2" t="s">
        <v>99</v>
      </c>
      <c r="K1" s="2" t="s">
        <v>100</v>
      </c>
      <c r="L1" s="2" t="s">
        <v>101</v>
      </c>
      <c r="M1" s="2" t="s">
        <v>102</v>
      </c>
      <c r="N1" s="2" t="s">
        <v>103</v>
      </c>
      <c r="O1" s="2" t="s">
        <v>347</v>
      </c>
      <c r="P1" s="2" t="s">
        <v>104</v>
      </c>
      <c r="Q1" s="2" t="s">
        <v>105</v>
      </c>
      <c r="R1" s="2" t="s">
        <v>106</v>
      </c>
      <c r="S1" s="2" t="s">
        <v>107</v>
      </c>
      <c r="T1" s="2" t="s">
        <v>108</v>
      </c>
      <c r="U1" s="1" t="s">
        <v>109</v>
      </c>
      <c r="V1" s="1" t="s">
        <v>110</v>
      </c>
      <c r="W1" s="2" t="s">
        <v>111</v>
      </c>
      <c r="X1" s="2" t="s">
        <v>1447</v>
      </c>
      <c r="Y1" s="2" t="s">
        <v>658</v>
      </c>
      <c r="Z1" s="2"/>
      <c r="AB1" s="2"/>
      <c r="AC1" s="2"/>
      <c r="AE1" s="1"/>
      <c r="AG1" s="2"/>
      <c r="AH1" s="1"/>
      <c r="AI1" s="2"/>
      <c r="AJ1" s="2"/>
      <c r="AK1" s="2"/>
      <c r="AL1" s="1"/>
      <c r="AN1" s="2"/>
    </row>
    <row r="2" spans="1:30" ht="12.75">
      <c r="A2" s="4" t="s">
        <v>1481</v>
      </c>
      <c r="B2" s="18" t="s">
        <v>112</v>
      </c>
      <c r="C2" s="5">
        <v>36.473</v>
      </c>
      <c r="D2" s="5">
        <v>66.928</v>
      </c>
      <c r="E2" s="5">
        <v>37.083</v>
      </c>
      <c r="F2" s="5">
        <v>66.709</v>
      </c>
      <c r="G2" s="5">
        <v>404</v>
      </c>
      <c r="H2" s="5">
        <v>298</v>
      </c>
      <c r="I2" s="5">
        <f>G2-H2</f>
        <v>106</v>
      </c>
      <c r="J2" s="5">
        <f>I2/1000</f>
        <v>0.106</v>
      </c>
      <c r="K2" s="5">
        <f>J2/R2</f>
        <v>0.00198501872659176</v>
      </c>
      <c r="L2" s="5" t="s">
        <v>113</v>
      </c>
      <c r="M2" s="5">
        <v>1</v>
      </c>
      <c r="N2" s="5" t="s">
        <v>114</v>
      </c>
      <c r="O2" s="5" t="s">
        <v>115</v>
      </c>
      <c r="P2" s="5" t="s">
        <v>116</v>
      </c>
      <c r="Q2" s="5">
        <v>3</v>
      </c>
      <c r="R2" s="5">
        <v>53.4</v>
      </c>
      <c r="S2" s="5" t="s">
        <v>745</v>
      </c>
      <c r="T2" s="5" t="s">
        <v>745</v>
      </c>
      <c r="U2" s="6" t="s">
        <v>1969</v>
      </c>
      <c r="V2" s="4" t="s">
        <v>1970</v>
      </c>
      <c r="W2" s="5">
        <v>1</v>
      </c>
      <c r="X2" s="5"/>
      <c r="Y2" t="s">
        <v>522</v>
      </c>
      <c r="AB2" s="3"/>
      <c r="AD2" s="3"/>
    </row>
    <row r="3" spans="1:30" ht="12.75">
      <c r="A3" s="4" t="s">
        <v>1482</v>
      </c>
      <c r="B3" s="18" t="s">
        <v>1979</v>
      </c>
      <c r="C3" s="5">
        <v>36.521</v>
      </c>
      <c r="D3" s="5">
        <v>65.794</v>
      </c>
      <c r="E3" s="5">
        <v>36.956</v>
      </c>
      <c r="F3" s="5">
        <v>65.568</v>
      </c>
      <c r="G3" s="5">
        <v>407</v>
      </c>
      <c r="H3" s="5">
        <v>283</v>
      </c>
      <c r="I3" s="5">
        <f>G3-H3</f>
        <v>124</v>
      </c>
      <c r="J3" s="5">
        <f>I3/1000</f>
        <v>0.124</v>
      </c>
      <c r="K3" s="5">
        <f>J3/R3</f>
        <v>0.0023709369024856597</v>
      </c>
      <c r="L3" s="5" t="s">
        <v>1977</v>
      </c>
      <c r="M3" s="5">
        <v>1</v>
      </c>
      <c r="N3" s="5" t="s">
        <v>114</v>
      </c>
      <c r="O3" s="5" t="s">
        <v>115</v>
      </c>
      <c r="P3" s="5" t="s">
        <v>116</v>
      </c>
      <c r="Q3" s="5">
        <v>3</v>
      </c>
      <c r="R3" s="5">
        <v>52.3</v>
      </c>
      <c r="S3" s="5" t="s">
        <v>745</v>
      </c>
      <c r="T3" s="5" t="s">
        <v>745</v>
      </c>
      <c r="U3" s="6" t="s">
        <v>1969</v>
      </c>
      <c r="V3" s="4" t="s">
        <v>1978</v>
      </c>
      <c r="W3" s="5">
        <v>5</v>
      </c>
      <c r="X3" s="5"/>
      <c r="Y3" t="s">
        <v>522</v>
      </c>
      <c r="AB3" s="3"/>
      <c r="AD3" s="3"/>
    </row>
    <row r="4" spans="1:30" ht="12.75">
      <c r="A4" s="4" t="s">
        <v>1483</v>
      </c>
      <c r="B4" s="19" t="s">
        <v>1905</v>
      </c>
      <c r="C4" s="5">
        <v>36.696</v>
      </c>
      <c r="D4" s="5">
        <v>69.152</v>
      </c>
      <c r="E4" s="5">
        <v>36.833</v>
      </c>
      <c r="F4" s="5">
        <v>68.734</v>
      </c>
      <c r="G4" s="5">
        <v>512</v>
      </c>
      <c r="H4" s="5">
        <v>361</v>
      </c>
      <c r="I4" s="5">
        <f>G4-H4</f>
        <v>151</v>
      </c>
      <c r="J4" s="5">
        <f>I4/1000</f>
        <v>0.151</v>
      </c>
      <c r="K4" s="5">
        <f>J4/R4</f>
        <v>0.003765586034912718</v>
      </c>
      <c r="L4" s="5" t="s">
        <v>1981</v>
      </c>
      <c r="M4" s="5">
        <v>1</v>
      </c>
      <c r="N4" s="5" t="s">
        <v>114</v>
      </c>
      <c r="O4" s="5" t="s">
        <v>348</v>
      </c>
      <c r="P4" s="5" t="s">
        <v>1982</v>
      </c>
      <c r="Q4" s="5">
        <v>2</v>
      </c>
      <c r="R4" s="5">
        <v>40.1</v>
      </c>
      <c r="S4" s="5" t="s">
        <v>751</v>
      </c>
      <c r="T4" s="5" t="s">
        <v>745</v>
      </c>
      <c r="U4" s="4" t="s">
        <v>1983</v>
      </c>
      <c r="V4" s="4" t="s">
        <v>1984</v>
      </c>
      <c r="W4" s="5">
        <v>4</v>
      </c>
      <c r="X4" s="5"/>
      <c r="Y4" t="s">
        <v>522</v>
      </c>
      <c r="AB4" s="3"/>
      <c r="AD4" s="3"/>
    </row>
    <row r="5" spans="1:30" ht="12.75">
      <c r="A5" s="4" t="s">
        <v>1484</v>
      </c>
      <c r="B5" s="18" t="s">
        <v>1985</v>
      </c>
      <c r="C5" s="5">
        <v>30.787</v>
      </c>
      <c r="D5" s="5">
        <v>61.799</v>
      </c>
      <c r="E5" s="5">
        <v>31.208</v>
      </c>
      <c r="F5" s="5">
        <v>61.89</v>
      </c>
      <c r="G5" s="5">
        <v>498</v>
      </c>
      <c r="H5" s="5">
        <v>478</v>
      </c>
      <c r="I5" s="5">
        <f>G5-H5</f>
        <v>20</v>
      </c>
      <c r="J5" s="5">
        <f>I5/1000</f>
        <v>0.02</v>
      </c>
      <c r="K5" s="5">
        <f>J5/R5</f>
        <v>0.0004158004158004158</v>
      </c>
      <c r="L5" s="5" t="s">
        <v>1986</v>
      </c>
      <c r="M5" s="5">
        <v>1</v>
      </c>
      <c r="N5" s="5" t="s">
        <v>1191</v>
      </c>
      <c r="O5" s="5" t="s">
        <v>115</v>
      </c>
      <c r="P5" s="5" t="s">
        <v>1987</v>
      </c>
      <c r="Q5" s="5">
        <v>4</v>
      </c>
      <c r="R5" s="5">
        <v>48.1</v>
      </c>
      <c r="S5" s="5" t="s">
        <v>745</v>
      </c>
      <c r="T5" s="5" t="s">
        <v>745</v>
      </c>
      <c r="U5" s="4" t="s">
        <v>1974</v>
      </c>
      <c r="V5" s="4" t="s">
        <v>1988</v>
      </c>
      <c r="W5" s="5">
        <v>4</v>
      </c>
      <c r="X5" s="5"/>
      <c r="Y5" t="s">
        <v>523</v>
      </c>
      <c r="AB5" s="3"/>
      <c r="AD5" s="3"/>
    </row>
    <row r="6" spans="1:30" ht="12.75">
      <c r="A6" s="4" t="s">
        <v>1485</v>
      </c>
      <c r="B6" s="18" t="s">
        <v>1989</v>
      </c>
      <c r="C6" s="5">
        <v>37.867</v>
      </c>
      <c r="D6" s="5">
        <v>69.737</v>
      </c>
      <c r="E6" s="5">
        <v>37.26</v>
      </c>
      <c r="F6" s="5">
        <v>69.46</v>
      </c>
      <c r="G6" s="5">
        <v>522</v>
      </c>
      <c r="H6" s="5">
        <v>418</v>
      </c>
      <c r="I6" s="5">
        <f>G6-H6</f>
        <v>104</v>
      </c>
      <c r="J6" s="5">
        <f>I6/1000</f>
        <v>0.104</v>
      </c>
      <c r="K6" s="5">
        <f>J6/R6</f>
        <v>0.0023423423423423423</v>
      </c>
      <c r="L6" s="5" t="s">
        <v>1990</v>
      </c>
      <c r="M6" s="5">
        <v>1</v>
      </c>
      <c r="N6" s="5" t="s">
        <v>1192</v>
      </c>
      <c r="O6" s="5" t="s">
        <v>348</v>
      </c>
      <c r="P6" s="5" t="s">
        <v>1991</v>
      </c>
      <c r="Q6" s="5">
        <v>1</v>
      </c>
      <c r="R6" s="5">
        <v>44.4</v>
      </c>
      <c r="S6" s="3" t="s">
        <v>757</v>
      </c>
      <c r="T6" s="5" t="s">
        <v>745</v>
      </c>
      <c r="U6" s="4" t="s">
        <v>1992</v>
      </c>
      <c r="V6" s="4" t="s">
        <v>1993</v>
      </c>
      <c r="W6" s="5">
        <v>2</v>
      </c>
      <c r="X6" s="5"/>
      <c r="Y6" t="s">
        <v>522</v>
      </c>
      <c r="AB6" s="3"/>
      <c r="AD6" s="3"/>
    </row>
    <row r="7" spans="1:30" ht="12.75">
      <c r="A7" s="4" t="s">
        <v>1486</v>
      </c>
      <c r="B7" s="18" t="s">
        <v>1994</v>
      </c>
      <c r="C7" s="5">
        <v>31.558</v>
      </c>
      <c r="D7" s="5">
        <v>62.825</v>
      </c>
      <c r="E7" s="5">
        <v>31.048</v>
      </c>
      <c r="F7" s="5">
        <v>62.182</v>
      </c>
      <c r="G7" s="5">
        <v>582</v>
      </c>
      <c r="H7" s="5">
        <v>484</v>
      </c>
      <c r="I7" s="5">
        <f>G7-H7</f>
        <v>98</v>
      </c>
      <c r="J7" s="5">
        <f>I7/1000</f>
        <v>0.098</v>
      </c>
      <c r="K7" s="5">
        <f>J7/R7</f>
        <v>0.001165279429250892</v>
      </c>
      <c r="L7" s="3" t="s">
        <v>1995</v>
      </c>
      <c r="M7" s="5">
        <v>1</v>
      </c>
      <c r="N7" s="5" t="s">
        <v>1191</v>
      </c>
      <c r="O7" s="5" t="s">
        <v>115</v>
      </c>
      <c r="P7" s="5" t="s">
        <v>1996</v>
      </c>
      <c r="Q7" s="5">
        <v>4</v>
      </c>
      <c r="R7" s="5">
        <v>84.1</v>
      </c>
      <c r="S7" s="5" t="s">
        <v>745</v>
      </c>
      <c r="T7" s="5" t="s">
        <v>745</v>
      </c>
      <c r="U7" s="4" t="s">
        <v>1974</v>
      </c>
      <c r="V7" s="4" t="s">
        <v>1997</v>
      </c>
      <c r="W7" s="5">
        <v>4</v>
      </c>
      <c r="X7" s="5"/>
      <c r="Y7" t="s">
        <v>522</v>
      </c>
      <c r="AB7" s="3"/>
      <c r="AD7" s="3"/>
    </row>
    <row r="8" spans="1:30" ht="12.75">
      <c r="A8" s="4" t="s">
        <v>1487</v>
      </c>
      <c r="B8" s="18" t="s">
        <v>1998</v>
      </c>
      <c r="C8" s="5">
        <v>31.605</v>
      </c>
      <c r="D8" s="5">
        <v>61.913</v>
      </c>
      <c r="E8" s="5">
        <v>31.281</v>
      </c>
      <c r="F8" s="5">
        <v>61.935</v>
      </c>
      <c r="G8" s="5">
        <v>507</v>
      </c>
      <c r="H8" s="5">
        <v>477</v>
      </c>
      <c r="I8" s="5">
        <f>G8-H8</f>
        <v>30</v>
      </c>
      <c r="J8" s="5">
        <f>I8/1000</f>
        <v>0.03</v>
      </c>
      <c r="K8" s="5">
        <f>J8/R8</f>
        <v>0.0008264462809917356</v>
      </c>
      <c r="L8" s="5" t="s">
        <v>1999</v>
      </c>
      <c r="M8" s="5">
        <v>1</v>
      </c>
      <c r="N8" s="5" t="s">
        <v>1191</v>
      </c>
      <c r="O8" s="5" t="s">
        <v>115</v>
      </c>
      <c r="P8" s="5" t="s">
        <v>1996</v>
      </c>
      <c r="Q8" s="5">
        <v>4</v>
      </c>
      <c r="R8" s="5">
        <v>36.3</v>
      </c>
      <c r="S8" s="5" t="s">
        <v>745</v>
      </c>
      <c r="T8" s="5" t="s">
        <v>745</v>
      </c>
      <c r="U8" s="4" t="s">
        <v>1974</v>
      </c>
      <c r="V8" s="4" t="s">
        <v>2000</v>
      </c>
      <c r="W8" s="5">
        <v>1</v>
      </c>
      <c r="X8" s="5"/>
      <c r="Y8" t="s">
        <v>522</v>
      </c>
      <c r="AB8" s="3"/>
      <c r="AD8" s="3"/>
    </row>
    <row r="9" spans="1:30" ht="12.75">
      <c r="A9" s="4" t="s">
        <v>1488</v>
      </c>
      <c r="B9" s="18" t="s">
        <v>1985</v>
      </c>
      <c r="C9" s="5">
        <v>30.314</v>
      </c>
      <c r="D9" s="5">
        <v>61.891</v>
      </c>
      <c r="E9" s="5">
        <v>30.352</v>
      </c>
      <c r="F9" s="5">
        <v>61.039</v>
      </c>
      <c r="G9" s="5">
        <v>521</v>
      </c>
      <c r="H9" s="5">
        <v>474</v>
      </c>
      <c r="I9" s="5">
        <f>G9-H9</f>
        <v>47</v>
      </c>
      <c r="J9" s="5">
        <f>I9/1000</f>
        <v>0.047</v>
      </c>
      <c r="K9" s="5">
        <f>J9/R9</f>
        <v>0.0005717761557177616</v>
      </c>
      <c r="L9" s="5" t="s">
        <v>2001</v>
      </c>
      <c r="M9" s="5">
        <v>1</v>
      </c>
      <c r="N9" s="5" t="s">
        <v>1191</v>
      </c>
      <c r="O9" s="3" t="s">
        <v>2002</v>
      </c>
      <c r="P9" s="5" t="s">
        <v>2003</v>
      </c>
      <c r="Q9" s="5">
        <v>1</v>
      </c>
      <c r="R9" s="5">
        <v>82.2</v>
      </c>
      <c r="S9" s="5" t="s">
        <v>751</v>
      </c>
      <c r="T9" s="5" t="s">
        <v>745</v>
      </c>
      <c r="U9" s="4" t="s">
        <v>1974</v>
      </c>
      <c r="V9" s="4" t="s">
        <v>2004</v>
      </c>
      <c r="W9" s="5">
        <v>3</v>
      </c>
      <c r="X9" s="5"/>
      <c r="Y9" t="s">
        <v>524</v>
      </c>
      <c r="AB9" s="3"/>
      <c r="AD9" s="3"/>
    </row>
    <row r="10" spans="1:30" ht="12.75">
      <c r="A10" s="4" t="s">
        <v>1489</v>
      </c>
      <c r="B10" s="18" t="s">
        <v>2005</v>
      </c>
      <c r="C10" s="5">
        <v>32.726</v>
      </c>
      <c r="D10" s="5">
        <v>61.753</v>
      </c>
      <c r="E10" s="5">
        <v>32.325</v>
      </c>
      <c r="F10" s="5">
        <v>61.361</v>
      </c>
      <c r="G10" s="5">
        <v>769</v>
      </c>
      <c r="H10" s="5">
        <v>601</v>
      </c>
      <c r="I10" s="5">
        <f>G10-H10</f>
        <v>168</v>
      </c>
      <c r="J10" s="5">
        <f>I10/1000</f>
        <v>0.168</v>
      </c>
      <c r="K10" s="5">
        <f>J10/R10</f>
        <v>0.002901554404145078</v>
      </c>
      <c r="L10" s="5" t="s">
        <v>2006</v>
      </c>
      <c r="M10" s="5">
        <v>1</v>
      </c>
      <c r="N10" s="5" t="s">
        <v>1191</v>
      </c>
      <c r="O10" s="5" t="s">
        <v>115</v>
      </c>
      <c r="P10" s="5" t="s">
        <v>2007</v>
      </c>
      <c r="Q10" s="5">
        <v>2</v>
      </c>
      <c r="R10" s="5">
        <v>57.9</v>
      </c>
      <c r="S10" s="5" t="s">
        <v>745</v>
      </c>
      <c r="T10" s="5" t="s">
        <v>745</v>
      </c>
      <c r="U10" s="4" t="s">
        <v>1974</v>
      </c>
      <c r="V10" s="4" t="s">
        <v>2008</v>
      </c>
      <c r="W10" s="5">
        <v>1</v>
      </c>
      <c r="X10" s="5" t="s">
        <v>508</v>
      </c>
      <c r="Y10" t="s">
        <v>523</v>
      </c>
      <c r="AB10" s="3"/>
      <c r="AD10" s="3"/>
    </row>
    <row r="11" spans="1:30" ht="12.75">
      <c r="A11" s="4" t="s">
        <v>1490</v>
      </c>
      <c r="B11" s="18" t="s">
        <v>1971</v>
      </c>
      <c r="C11" s="5">
        <v>32.305</v>
      </c>
      <c r="D11" s="5">
        <v>62.028</v>
      </c>
      <c r="E11" s="5">
        <v>31.515</v>
      </c>
      <c r="F11" s="5">
        <v>61.493</v>
      </c>
      <c r="G11" s="5">
        <v>640</v>
      </c>
      <c r="H11" s="5">
        <v>482</v>
      </c>
      <c r="I11" s="5">
        <f>G11-H11</f>
        <v>158</v>
      </c>
      <c r="J11" s="5">
        <f>I11/1000</f>
        <v>0.158</v>
      </c>
      <c r="K11" s="5">
        <f>J11/R11</f>
        <v>0.0015429687499999999</v>
      </c>
      <c r="L11" s="5" t="s">
        <v>1972</v>
      </c>
      <c r="M11" s="5">
        <v>1</v>
      </c>
      <c r="N11" s="5" t="s">
        <v>1191</v>
      </c>
      <c r="O11" s="5" t="s">
        <v>115</v>
      </c>
      <c r="P11" s="5" t="s">
        <v>1973</v>
      </c>
      <c r="Q11" s="5">
        <v>4</v>
      </c>
      <c r="R11" s="5">
        <v>102.4</v>
      </c>
      <c r="S11" s="5" t="s">
        <v>751</v>
      </c>
      <c r="T11" s="5" t="s">
        <v>745</v>
      </c>
      <c r="U11" s="4" t="s">
        <v>1974</v>
      </c>
      <c r="V11" s="4" t="s">
        <v>1975</v>
      </c>
      <c r="W11" s="5">
        <v>4</v>
      </c>
      <c r="X11" s="5"/>
      <c r="Y11" t="s">
        <v>523</v>
      </c>
      <c r="AB11" s="3"/>
      <c r="AD11" s="3"/>
    </row>
    <row r="12" spans="1:30" ht="12.75">
      <c r="A12" s="4" t="s">
        <v>1491</v>
      </c>
      <c r="B12" s="19" t="s">
        <v>1976</v>
      </c>
      <c r="C12" s="5">
        <v>36.706</v>
      </c>
      <c r="D12" s="5">
        <v>64.907</v>
      </c>
      <c r="E12" s="5">
        <v>37.074</v>
      </c>
      <c r="F12" s="5">
        <v>65.294</v>
      </c>
      <c r="G12" s="5">
        <v>362</v>
      </c>
      <c r="H12" s="5">
        <v>267</v>
      </c>
      <c r="I12" s="5">
        <f>G12-H12</f>
        <v>95</v>
      </c>
      <c r="J12" s="5">
        <f>I12/1000</f>
        <v>0.095</v>
      </c>
      <c r="K12" s="5">
        <f>J12/R12</f>
        <v>0.0017757009345794393</v>
      </c>
      <c r="L12" s="5" t="s">
        <v>1977</v>
      </c>
      <c r="M12" s="5">
        <v>1</v>
      </c>
      <c r="N12" s="5" t="s">
        <v>114</v>
      </c>
      <c r="O12" s="5" t="s">
        <v>115</v>
      </c>
      <c r="P12" s="5" t="s">
        <v>116</v>
      </c>
      <c r="Q12" s="5">
        <v>3</v>
      </c>
      <c r="R12" s="5">
        <v>53.5</v>
      </c>
      <c r="S12" s="5" t="s">
        <v>745</v>
      </c>
      <c r="T12" s="5" t="s">
        <v>745</v>
      </c>
      <c r="U12" s="6" t="s">
        <v>1969</v>
      </c>
      <c r="V12" s="4" t="s">
        <v>1978</v>
      </c>
      <c r="W12" s="5">
        <v>5</v>
      </c>
      <c r="X12" s="5"/>
      <c r="Y12" t="s">
        <v>522</v>
      </c>
      <c r="AB12" s="3"/>
      <c r="AD12" s="3"/>
    </row>
    <row r="13" spans="1:30" ht="12.75">
      <c r="A13" s="6" t="s">
        <v>1492</v>
      </c>
      <c r="B13" s="18" t="s">
        <v>2009</v>
      </c>
      <c r="C13" s="5">
        <v>67.425</v>
      </c>
      <c r="D13" s="5">
        <v>-144.24</v>
      </c>
      <c r="E13" s="5">
        <v>66.744</v>
      </c>
      <c r="F13" s="5">
        <v>-144.577</v>
      </c>
      <c r="G13" s="3">
        <v>264</v>
      </c>
      <c r="H13" s="3">
        <v>136</v>
      </c>
      <c r="I13" s="5">
        <f>G13-H13</f>
        <v>128</v>
      </c>
      <c r="J13" s="5">
        <f>I13/1000</f>
        <v>0.128</v>
      </c>
      <c r="K13" s="5">
        <f>J13/R13</f>
        <v>0.0016305732484076434</v>
      </c>
      <c r="L13" s="3" t="s">
        <v>2010</v>
      </c>
      <c r="M13" s="5">
        <v>1</v>
      </c>
      <c r="N13" s="3" t="s">
        <v>1193</v>
      </c>
      <c r="O13" s="3" t="s">
        <v>348</v>
      </c>
      <c r="P13" s="3" t="s">
        <v>2011</v>
      </c>
      <c r="Q13" s="3">
        <v>1</v>
      </c>
      <c r="R13" s="3">
        <v>78.5</v>
      </c>
      <c r="S13" s="3" t="s">
        <v>753</v>
      </c>
      <c r="T13" s="3" t="s">
        <v>746</v>
      </c>
      <c r="U13" s="6" t="s">
        <v>2012</v>
      </c>
      <c r="V13" s="6" t="s">
        <v>2013</v>
      </c>
      <c r="W13" s="5">
        <v>3</v>
      </c>
      <c r="Y13" s="13" t="s">
        <v>525</v>
      </c>
      <c r="AB13" s="3"/>
      <c r="AD13" s="3"/>
    </row>
    <row r="14" spans="1:30" ht="12.75">
      <c r="A14" s="11" t="s">
        <v>1493</v>
      </c>
      <c r="B14" s="19" t="s">
        <v>1906</v>
      </c>
      <c r="C14" s="5">
        <v>67.179</v>
      </c>
      <c r="D14" s="5">
        <v>-145.37</v>
      </c>
      <c r="E14" s="5">
        <v>66.634</v>
      </c>
      <c r="F14" s="5">
        <v>-145.828</v>
      </c>
      <c r="G14" s="3">
        <v>224</v>
      </c>
      <c r="H14" s="3">
        <v>122</v>
      </c>
      <c r="I14" s="5">
        <f>G14-H14</f>
        <v>102</v>
      </c>
      <c r="J14" s="5">
        <f>I14/1000</f>
        <v>0.102</v>
      </c>
      <c r="K14" s="5">
        <f>J14/R14</f>
        <v>0.0015716486902927578</v>
      </c>
      <c r="L14" s="3" t="s">
        <v>1419</v>
      </c>
      <c r="M14" s="5">
        <v>1</v>
      </c>
      <c r="N14" s="3" t="s">
        <v>1193</v>
      </c>
      <c r="O14" s="3" t="s">
        <v>348</v>
      </c>
      <c r="P14" s="3" t="s">
        <v>1420</v>
      </c>
      <c r="Q14" s="3">
        <v>1</v>
      </c>
      <c r="R14" s="3">
        <v>64.9</v>
      </c>
      <c r="S14" s="3" t="s">
        <v>753</v>
      </c>
      <c r="T14" s="3" t="s">
        <v>746</v>
      </c>
      <c r="U14" s="6" t="s">
        <v>2012</v>
      </c>
      <c r="V14" s="6" t="s">
        <v>1421</v>
      </c>
      <c r="W14" s="5">
        <v>3</v>
      </c>
      <c r="Y14" s="13" t="s">
        <v>525</v>
      </c>
      <c r="AB14" s="3"/>
      <c r="AD14" s="3"/>
    </row>
    <row r="15" spans="1:40" ht="12.75">
      <c r="A15" s="6" t="s">
        <v>1494</v>
      </c>
      <c r="B15" s="18" t="s">
        <v>1422</v>
      </c>
      <c r="C15" s="5">
        <v>67.091</v>
      </c>
      <c r="D15" s="5">
        <v>-147.087</v>
      </c>
      <c r="E15" s="5">
        <v>66.52</v>
      </c>
      <c r="F15" s="5">
        <v>-146.583</v>
      </c>
      <c r="G15" s="3">
        <v>227</v>
      </c>
      <c r="H15" s="3">
        <v>112</v>
      </c>
      <c r="I15" s="5">
        <f>G15-H15</f>
        <v>115</v>
      </c>
      <c r="J15" s="5">
        <f>I15/1000</f>
        <v>0.115</v>
      </c>
      <c r="K15" s="5">
        <f>J15/R15</f>
        <v>0.0016886930983847285</v>
      </c>
      <c r="L15" s="3" t="s">
        <v>1419</v>
      </c>
      <c r="M15" s="5">
        <v>1</v>
      </c>
      <c r="N15" s="3" t="s">
        <v>1193</v>
      </c>
      <c r="O15" s="3" t="s">
        <v>348</v>
      </c>
      <c r="P15" s="3" t="s">
        <v>1420</v>
      </c>
      <c r="Q15" s="3">
        <v>1</v>
      </c>
      <c r="R15" s="3">
        <v>68.1</v>
      </c>
      <c r="S15" s="3" t="s">
        <v>753</v>
      </c>
      <c r="T15" s="3" t="s">
        <v>746</v>
      </c>
      <c r="U15" s="6" t="s">
        <v>2012</v>
      </c>
      <c r="V15" s="6" t="s">
        <v>1423</v>
      </c>
      <c r="W15" s="3">
        <v>4</v>
      </c>
      <c r="Y15" s="13" t="s">
        <v>525</v>
      </c>
      <c r="AB15" s="3"/>
      <c r="AD15" s="3"/>
      <c r="AN15" s="5"/>
    </row>
    <row r="16" spans="1:40" ht="12.75">
      <c r="A16" s="11" t="s">
        <v>1495</v>
      </c>
      <c r="B16" s="19" t="s">
        <v>1907</v>
      </c>
      <c r="C16" s="5">
        <v>69.851</v>
      </c>
      <c r="D16" s="5">
        <v>-146.461</v>
      </c>
      <c r="E16" s="5">
        <v>70.179</v>
      </c>
      <c r="F16" s="5">
        <v>-146.559</v>
      </c>
      <c r="G16" s="3">
        <v>293</v>
      </c>
      <c r="H16" s="3">
        <v>1</v>
      </c>
      <c r="I16" s="5">
        <f>G16-H16</f>
        <v>292</v>
      </c>
      <c r="J16" s="5">
        <f>I16/1000</f>
        <v>0.292</v>
      </c>
      <c r="K16" s="5">
        <f>J16/R16</f>
        <v>0.007913279132791327</v>
      </c>
      <c r="L16" s="3" t="s">
        <v>1424</v>
      </c>
      <c r="M16" s="5">
        <v>1</v>
      </c>
      <c r="N16" s="3" t="s">
        <v>114</v>
      </c>
      <c r="O16" s="3" t="s">
        <v>348</v>
      </c>
      <c r="P16" s="3" t="s">
        <v>1414</v>
      </c>
      <c r="Q16" s="3">
        <v>6</v>
      </c>
      <c r="R16" s="3">
        <v>36.9</v>
      </c>
      <c r="S16" s="3" t="s">
        <v>747</v>
      </c>
      <c r="T16" s="3" t="s">
        <v>747</v>
      </c>
      <c r="U16" s="6" t="s">
        <v>1415</v>
      </c>
      <c r="V16" s="6" t="s">
        <v>1425</v>
      </c>
      <c r="W16" s="3">
        <v>1</v>
      </c>
      <c r="Y16" s="13" t="s">
        <v>526</v>
      </c>
      <c r="AB16" s="3"/>
      <c r="AD16" s="3"/>
      <c r="AN16" s="5"/>
    </row>
    <row r="17" spans="1:40" ht="12.75">
      <c r="A17" s="11" t="s">
        <v>1496</v>
      </c>
      <c r="B17" s="19" t="s">
        <v>1908</v>
      </c>
      <c r="C17" s="5">
        <v>63.542</v>
      </c>
      <c r="D17" s="5">
        <v>-151.323</v>
      </c>
      <c r="E17" s="5">
        <v>64.03</v>
      </c>
      <c r="F17" s="5">
        <v>-150.951</v>
      </c>
      <c r="G17" s="3">
        <v>390</v>
      </c>
      <c r="H17" s="3">
        <v>145</v>
      </c>
      <c r="I17" s="5">
        <f>G17-H17</f>
        <v>245</v>
      </c>
      <c r="J17" s="5">
        <f>I17/1000</f>
        <v>0.245</v>
      </c>
      <c r="K17" s="5">
        <f>J17/R17</f>
        <v>0.004166666666666667</v>
      </c>
      <c r="L17" s="3" t="s">
        <v>1426</v>
      </c>
      <c r="M17" s="5">
        <v>1</v>
      </c>
      <c r="N17" s="3" t="s">
        <v>114</v>
      </c>
      <c r="O17" s="3" t="s">
        <v>348</v>
      </c>
      <c r="P17" s="3" t="s">
        <v>1427</v>
      </c>
      <c r="Q17" s="3">
        <v>2</v>
      </c>
      <c r="R17" s="3">
        <v>58.8</v>
      </c>
      <c r="S17" s="3" t="s">
        <v>753</v>
      </c>
      <c r="T17" s="3" t="s">
        <v>746</v>
      </c>
      <c r="U17" s="6" t="s">
        <v>2017</v>
      </c>
      <c r="V17" s="6" t="s">
        <v>1428</v>
      </c>
      <c r="W17" s="3">
        <v>2</v>
      </c>
      <c r="Y17" s="13" t="s">
        <v>527</v>
      </c>
      <c r="AB17" s="3"/>
      <c r="AD17" s="3"/>
      <c r="AN17" s="5"/>
    </row>
    <row r="18" spans="1:40" ht="12.75">
      <c r="A18" s="11" t="s">
        <v>1497</v>
      </c>
      <c r="B18" s="19" t="s">
        <v>1909</v>
      </c>
      <c r="C18" s="5">
        <v>63.631</v>
      </c>
      <c r="D18" s="5">
        <v>-151.064</v>
      </c>
      <c r="E18" s="5">
        <v>63.974</v>
      </c>
      <c r="F18" s="5">
        <v>-150.894</v>
      </c>
      <c r="G18" s="3">
        <v>364</v>
      </c>
      <c r="H18" s="3">
        <v>162</v>
      </c>
      <c r="I18" s="5">
        <f>G18-H18</f>
        <v>202</v>
      </c>
      <c r="J18" s="5">
        <f>I18/1000</f>
        <v>0.202</v>
      </c>
      <c r="K18" s="5">
        <f>J18/R18</f>
        <v>0.004950980392156863</v>
      </c>
      <c r="L18" s="3" t="s">
        <v>1426</v>
      </c>
      <c r="M18" s="5">
        <v>1</v>
      </c>
      <c r="N18" s="3" t="s">
        <v>114</v>
      </c>
      <c r="O18" s="3" t="s">
        <v>348</v>
      </c>
      <c r="P18" s="3" t="s">
        <v>1427</v>
      </c>
      <c r="Q18" s="3">
        <v>2</v>
      </c>
      <c r="R18" s="3">
        <v>40.8</v>
      </c>
      <c r="S18" s="3" t="s">
        <v>753</v>
      </c>
      <c r="T18" s="3" t="s">
        <v>746</v>
      </c>
      <c r="U18" s="6" t="s">
        <v>2017</v>
      </c>
      <c r="V18" s="6" t="s">
        <v>1429</v>
      </c>
      <c r="W18" s="3">
        <v>4</v>
      </c>
      <c r="Y18" s="13" t="s">
        <v>527</v>
      </c>
      <c r="AB18" s="3"/>
      <c r="AD18" s="3"/>
      <c r="AN18" s="5"/>
    </row>
    <row r="19" spans="1:40" ht="12.75">
      <c r="A19" s="6" t="s">
        <v>1498</v>
      </c>
      <c r="B19" s="18" t="s">
        <v>1430</v>
      </c>
      <c r="C19" s="5">
        <v>63.972</v>
      </c>
      <c r="D19" s="5">
        <v>-150.079</v>
      </c>
      <c r="E19" s="5">
        <v>64.354</v>
      </c>
      <c r="F19" s="5">
        <v>-150.216</v>
      </c>
      <c r="G19" s="3">
        <v>346</v>
      </c>
      <c r="H19" s="3">
        <v>129</v>
      </c>
      <c r="I19" s="5">
        <f>G19-H19</f>
        <v>217</v>
      </c>
      <c r="J19" s="5">
        <f>I19/1000</f>
        <v>0.217</v>
      </c>
      <c r="K19" s="5">
        <f>J19/R19</f>
        <v>0.005</v>
      </c>
      <c r="L19" s="3" t="s">
        <v>1419</v>
      </c>
      <c r="M19" s="5">
        <v>1</v>
      </c>
      <c r="N19" s="3" t="s">
        <v>114</v>
      </c>
      <c r="O19" s="3" t="s">
        <v>348</v>
      </c>
      <c r="P19" s="3" t="s">
        <v>1427</v>
      </c>
      <c r="Q19" s="3">
        <v>2</v>
      </c>
      <c r="R19" s="3">
        <v>43.4</v>
      </c>
      <c r="S19" s="3" t="s">
        <v>753</v>
      </c>
      <c r="T19" s="3" t="s">
        <v>746</v>
      </c>
      <c r="U19" s="6" t="s">
        <v>2017</v>
      </c>
      <c r="V19" s="6" t="s">
        <v>1431</v>
      </c>
      <c r="W19" s="3">
        <v>4</v>
      </c>
      <c r="Y19" s="13" t="s">
        <v>527</v>
      </c>
      <c r="AB19" s="3"/>
      <c r="AD19" s="3"/>
      <c r="AN19" s="5"/>
    </row>
    <row r="20" spans="1:30" ht="12.75">
      <c r="A20" s="6" t="s">
        <v>1499</v>
      </c>
      <c r="B20" s="18" t="s">
        <v>1910</v>
      </c>
      <c r="C20" s="5">
        <v>64.173</v>
      </c>
      <c r="D20" s="5">
        <v>-149.264</v>
      </c>
      <c r="E20" s="5">
        <v>64.529</v>
      </c>
      <c r="F20" s="5">
        <v>-149.138</v>
      </c>
      <c r="G20" s="3">
        <v>224</v>
      </c>
      <c r="H20" s="3">
        <v>111</v>
      </c>
      <c r="I20" s="5">
        <f>G20-H20</f>
        <v>113</v>
      </c>
      <c r="J20" s="5">
        <f>I20/1000</f>
        <v>0.113</v>
      </c>
      <c r="K20" s="5">
        <f>J20/R20</f>
        <v>0.002817955112219451</v>
      </c>
      <c r="L20" s="3" t="s">
        <v>1419</v>
      </c>
      <c r="M20" s="5">
        <v>1</v>
      </c>
      <c r="N20" s="3" t="s">
        <v>114</v>
      </c>
      <c r="O20" s="3" t="s">
        <v>348</v>
      </c>
      <c r="P20" s="3" t="s">
        <v>1427</v>
      </c>
      <c r="Q20" s="3">
        <v>2</v>
      </c>
      <c r="R20" s="3">
        <v>40.1</v>
      </c>
      <c r="S20" s="3" t="s">
        <v>753</v>
      </c>
      <c r="T20" s="3" t="s">
        <v>746</v>
      </c>
      <c r="U20" s="6" t="s">
        <v>2017</v>
      </c>
      <c r="V20" s="6" t="s">
        <v>829</v>
      </c>
      <c r="W20" s="3">
        <v>2</v>
      </c>
      <c r="Y20" s="13" t="s">
        <v>527</v>
      </c>
      <c r="AB20" s="3"/>
      <c r="AD20" s="3"/>
    </row>
    <row r="21" spans="1:30" ht="12.75">
      <c r="A21" s="6" t="s">
        <v>1500</v>
      </c>
      <c r="B21" s="19" t="s">
        <v>830</v>
      </c>
      <c r="C21" s="5">
        <v>64.229</v>
      </c>
      <c r="D21" s="5">
        <v>-148.757</v>
      </c>
      <c r="E21" s="5">
        <v>64.568</v>
      </c>
      <c r="F21" s="5">
        <v>-148.86</v>
      </c>
      <c r="G21" s="3">
        <v>253</v>
      </c>
      <c r="H21" s="3">
        <v>109</v>
      </c>
      <c r="I21" s="5">
        <f>G21-H21</f>
        <v>144</v>
      </c>
      <c r="J21" s="5">
        <f>I21/1000</f>
        <v>0.144</v>
      </c>
      <c r="K21" s="5">
        <f>J21/R21</f>
        <v>0.00374025974025974</v>
      </c>
      <c r="L21" s="3" t="s">
        <v>1419</v>
      </c>
      <c r="M21" s="5">
        <v>1</v>
      </c>
      <c r="N21" s="3" t="s">
        <v>114</v>
      </c>
      <c r="O21" s="3" t="s">
        <v>348</v>
      </c>
      <c r="P21" s="3" t="s">
        <v>2016</v>
      </c>
      <c r="Q21" s="3">
        <v>1</v>
      </c>
      <c r="R21" s="3">
        <v>38.5</v>
      </c>
      <c r="S21" s="3" t="s">
        <v>753</v>
      </c>
      <c r="T21" s="3" t="s">
        <v>746</v>
      </c>
      <c r="U21" s="6" t="s">
        <v>2017</v>
      </c>
      <c r="V21" s="6" t="s">
        <v>831</v>
      </c>
      <c r="W21" s="3">
        <v>4</v>
      </c>
      <c r="Y21" s="13" t="s">
        <v>527</v>
      </c>
      <c r="AB21" s="3"/>
      <c r="AD21" s="3"/>
    </row>
    <row r="22" spans="1:30" ht="12.75">
      <c r="A22" s="6" t="s">
        <v>1501</v>
      </c>
      <c r="B22" s="19" t="s">
        <v>2014</v>
      </c>
      <c r="C22" s="5">
        <v>64.188</v>
      </c>
      <c r="D22" s="5">
        <v>-148.303</v>
      </c>
      <c r="E22" s="5">
        <v>64.579</v>
      </c>
      <c r="F22" s="5">
        <v>-148.653</v>
      </c>
      <c r="G22" s="3">
        <v>353</v>
      </c>
      <c r="H22" s="3">
        <v>110</v>
      </c>
      <c r="I22" s="5">
        <f>G22-H22</f>
        <v>243</v>
      </c>
      <c r="J22" s="5">
        <f>I22/1000</f>
        <v>0.243</v>
      </c>
      <c r="K22" s="5">
        <f>J22/R22</f>
        <v>0.005181236673773988</v>
      </c>
      <c r="L22" s="3" t="s">
        <v>2015</v>
      </c>
      <c r="M22" s="5">
        <v>1</v>
      </c>
      <c r="N22" s="3" t="s">
        <v>114</v>
      </c>
      <c r="O22" s="3" t="s">
        <v>348</v>
      </c>
      <c r="P22" s="3" t="s">
        <v>2016</v>
      </c>
      <c r="Q22" s="3">
        <v>1</v>
      </c>
      <c r="R22" s="3">
        <v>46.9</v>
      </c>
      <c r="S22" s="3" t="s">
        <v>753</v>
      </c>
      <c r="T22" s="3" t="s">
        <v>746</v>
      </c>
      <c r="U22" s="6" t="s">
        <v>2017</v>
      </c>
      <c r="V22" s="6" t="s">
        <v>2018</v>
      </c>
      <c r="W22" s="3">
        <v>4</v>
      </c>
      <c r="Y22" s="13" t="s">
        <v>527</v>
      </c>
      <c r="AB22" s="3"/>
      <c r="AD22" s="3"/>
    </row>
    <row r="23" spans="1:44" s="7" customFormat="1" ht="12.75">
      <c r="A23" s="6" t="s">
        <v>1502</v>
      </c>
      <c r="B23" s="19" t="s">
        <v>2019</v>
      </c>
      <c r="C23" s="5">
        <v>64.167</v>
      </c>
      <c r="D23" s="5">
        <v>-147.564</v>
      </c>
      <c r="E23" s="5">
        <v>64.597</v>
      </c>
      <c r="F23" s="5">
        <v>-148.636</v>
      </c>
      <c r="G23" s="3">
        <v>430</v>
      </c>
      <c r="H23" s="3">
        <v>110</v>
      </c>
      <c r="I23" s="5">
        <f>G23-H23</f>
        <v>320</v>
      </c>
      <c r="J23" s="5">
        <f>I23/1000</f>
        <v>0.32</v>
      </c>
      <c r="K23" s="5">
        <f>J23/R23</f>
        <v>0.004591104734576757</v>
      </c>
      <c r="L23" s="3" t="s">
        <v>2020</v>
      </c>
      <c r="M23" s="5">
        <v>1</v>
      </c>
      <c r="N23" s="3" t="s">
        <v>114</v>
      </c>
      <c r="O23" s="3" t="s">
        <v>348</v>
      </c>
      <c r="P23" s="3" t="s">
        <v>2016</v>
      </c>
      <c r="Q23" s="3">
        <v>1</v>
      </c>
      <c r="R23" s="3">
        <v>69.7</v>
      </c>
      <c r="S23" s="3" t="s">
        <v>753</v>
      </c>
      <c r="T23" s="3" t="s">
        <v>746</v>
      </c>
      <c r="U23" s="6" t="s">
        <v>2017</v>
      </c>
      <c r="V23" s="6" t="s">
        <v>2018</v>
      </c>
      <c r="W23" s="3">
        <v>4</v>
      </c>
      <c r="X23" s="3"/>
      <c r="Y23" s="13" t="s">
        <v>527</v>
      </c>
      <c r="Z23" s="3"/>
      <c r="AE23" s="9"/>
      <c r="AF23" s="10"/>
      <c r="AH23" s="9"/>
      <c r="AL23" s="9"/>
      <c r="AO23" s="10"/>
      <c r="AP23" s="10"/>
      <c r="AQ23" s="10"/>
      <c r="AR23" s="10"/>
    </row>
    <row r="24" spans="1:30" ht="12.75">
      <c r="A24" s="6" t="s">
        <v>1503</v>
      </c>
      <c r="B24" s="19" t="s">
        <v>1968</v>
      </c>
      <c r="C24" s="5">
        <v>62.749</v>
      </c>
      <c r="D24" s="5">
        <v>-152.993</v>
      </c>
      <c r="E24" s="5">
        <v>62.913</v>
      </c>
      <c r="F24" s="5">
        <v>-153.459</v>
      </c>
      <c r="G24" s="3">
        <v>634</v>
      </c>
      <c r="H24" s="3">
        <v>253</v>
      </c>
      <c r="I24" s="5">
        <f>G24-H24</f>
        <v>381</v>
      </c>
      <c r="J24" s="5">
        <f>I24/1000</f>
        <v>0.381</v>
      </c>
      <c r="K24" s="5">
        <f>J24/R24</f>
        <v>0.012450980392156863</v>
      </c>
      <c r="L24" s="3" t="s">
        <v>2015</v>
      </c>
      <c r="M24" s="5">
        <v>1</v>
      </c>
      <c r="N24" s="3" t="s">
        <v>114</v>
      </c>
      <c r="O24" s="3" t="s">
        <v>348</v>
      </c>
      <c r="P24" s="3" t="s">
        <v>2021</v>
      </c>
      <c r="Q24" s="3">
        <v>2</v>
      </c>
      <c r="R24" s="3">
        <v>30.6</v>
      </c>
      <c r="S24" s="3" t="s">
        <v>753</v>
      </c>
      <c r="T24" s="3" t="s">
        <v>746</v>
      </c>
      <c r="U24" s="6" t="s">
        <v>2017</v>
      </c>
      <c r="V24" s="6" t="s">
        <v>2022</v>
      </c>
      <c r="W24" s="3">
        <v>2</v>
      </c>
      <c r="X24" s="3" t="s">
        <v>1448</v>
      </c>
      <c r="Y24" s="13" t="s">
        <v>527</v>
      </c>
      <c r="AB24" s="3"/>
      <c r="AD24" s="3"/>
    </row>
    <row r="25" spans="1:30" ht="12.75">
      <c r="A25" s="11" t="s">
        <v>1504</v>
      </c>
      <c r="B25" s="19" t="s">
        <v>1911</v>
      </c>
      <c r="C25" s="5">
        <v>62.792</v>
      </c>
      <c r="D25" s="5">
        <v>-142.171</v>
      </c>
      <c r="E25" s="5">
        <v>63.052</v>
      </c>
      <c r="F25" s="5">
        <v>-141.87</v>
      </c>
      <c r="G25" s="3">
        <v>549</v>
      </c>
      <c r="H25" s="3">
        <v>507</v>
      </c>
      <c r="I25" s="5">
        <f>G25-H25</f>
        <v>42</v>
      </c>
      <c r="J25" s="5">
        <f>I25/1000</f>
        <v>0.042</v>
      </c>
      <c r="K25" s="5">
        <f>J25/R25</f>
        <v>0.0011864406779661019</v>
      </c>
      <c r="L25" s="3" t="s">
        <v>2015</v>
      </c>
      <c r="M25" s="5">
        <v>1</v>
      </c>
      <c r="N25" s="3" t="s">
        <v>114</v>
      </c>
      <c r="O25" s="3" t="s">
        <v>348</v>
      </c>
      <c r="P25" s="3" t="s">
        <v>2016</v>
      </c>
      <c r="Q25" s="3">
        <v>1</v>
      </c>
      <c r="R25" s="3">
        <v>35.4</v>
      </c>
      <c r="S25" s="3" t="s">
        <v>753</v>
      </c>
      <c r="T25" s="3" t="s">
        <v>746</v>
      </c>
      <c r="U25" s="6" t="s">
        <v>2023</v>
      </c>
      <c r="V25" s="6" t="s">
        <v>2024</v>
      </c>
      <c r="W25" s="3">
        <v>2</v>
      </c>
      <c r="Y25" s="13" t="s">
        <v>528</v>
      </c>
      <c r="AB25" s="3"/>
      <c r="AD25" s="3"/>
    </row>
    <row r="26" spans="1:30" ht="12.75">
      <c r="A26" s="11" t="s">
        <v>1505</v>
      </c>
      <c r="B26" s="19" t="s">
        <v>1912</v>
      </c>
      <c r="C26" s="5">
        <v>62.49</v>
      </c>
      <c r="D26" s="5">
        <v>-141.561</v>
      </c>
      <c r="E26" s="5">
        <v>62.841</v>
      </c>
      <c r="F26" s="5">
        <v>-141.67</v>
      </c>
      <c r="G26" s="3">
        <v>662</v>
      </c>
      <c r="H26" s="3">
        <v>528</v>
      </c>
      <c r="I26" s="5">
        <f>G26-H26</f>
        <v>134</v>
      </c>
      <c r="J26" s="5">
        <f>I26/1000</f>
        <v>0.134</v>
      </c>
      <c r="K26" s="5">
        <f>J26/R26</f>
        <v>0.0033583959899749377</v>
      </c>
      <c r="L26" s="3" t="s">
        <v>2025</v>
      </c>
      <c r="M26" s="5">
        <v>1</v>
      </c>
      <c r="N26" s="3" t="s">
        <v>114</v>
      </c>
      <c r="O26" s="3" t="s">
        <v>348</v>
      </c>
      <c r="P26" s="3" t="s">
        <v>2016</v>
      </c>
      <c r="Q26" s="3">
        <v>1</v>
      </c>
      <c r="R26" s="3">
        <v>39.9</v>
      </c>
      <c r="S26" s="3" t="s">
        <v>753</v>
      </c>
      <c r="T26" s="3" t="s">
        <v>746</v>
      </c>
      <c r="U26" s="6" t="s">
        <v>2023</v>
      </c>
      <c r="V26" s="6" t="s">
        <v>2026</v>
      </c>
      <c r="W26" s="3">
        <v>2</v>
      </c>
      <c r="Y26" s="13" t="s">
        <v>528</v>
      </c>
      <c r="AB26" s="3"/>
      <c r="AD26" s="3"/>
    </row>
    <row r="27" spans="1:30" ht="12.75">
      <c r="A27" s="11" t="s">
        <v>1506</v>
      </c>
      <c r="B27" s="19" t="s">
        <v>1913</v>
      </c>
      <c r="C27" s="5">
        <v>64.062</v>
      </c>
      <c r="D27" s="5">
        <v>-147.246</v>
      </c>
      <c r="E27" s="5">
        <v>64.733</v>
      </c>
      <c r="F27" s="5">
        <v>-147.666</v>
      </c>
      <c r="G27" s="3">
        <v>576</v>
      </c>
      <c r="H27" s="3">
        <v>136</v>
      </c>
      <c r="I27" s="5">
        <f>G27-H27</f>
        <v>440</v>
      </c>
      <c r="J27" s="5">
        <f>I27/1000</f>
        <v>0.44</v>
      </c>
      <c r="K27" s="5">
        <f>J27/R27</f>
        <v>0.005626598465473145</v>
      </c>
      <c r="L27" s="3" t="s">
        <v>2015</v>
      </c>
      <c r="M27" s="5">
        <v>1</v>
      </c>
      <c r="N27" s="3" t="s">
        <v>114</v>
      </c>
      <c r="O27" s="3" t="s">
        <v>348</v>
      </c>
      <c r="P27" s="3" t="s">
        <v>1411</v>
      </c>
      <c r="Q27" s="3">
        <v>1</v>
      </c>
      <c r="R27" s="3">
        <v>78.2</v>
      </c>
      <c r="S27" s="3" t="s">
        <v>753</v>
      </c>
      <c r="T27" s="3" t="s">
        <v>746</v>
      </c>
      <c r="U27" s="6" t="s">
        <v>2017</v>
      </c>
      <c r="V27" s="6" t="s">
        <v>1412</v>
      </c>
      <c r="W27" s="3">
        <v>4</v>
      </c>
      <c r="Y27" s="13" t="s">
        <v>527</v>
      </c>
      <c r="AB27" s="3"/>
      <c r="AD27" s="3"/>
    </row>
    <row r="28" spans="1:40" s="5" customFormat="1" ht="12.75">
      <c r="A28" s="11" t="s">
        <v>1507</v>
      </c>
      <c r="B28" s="19" t="s">
        <v>1914</v>
      </c>
      <c r="C28" s="5">
        <v>69.538</v>
      </c>
      <c r="D28" s="5">
        <v>-141.863</v>
      </c>
      <c r="E28" s="5">
        <v>69.805</v>
      </c>
      <c r="F28" s="5">
        <v>-141.927</v>
      </c>
      <c r="G28" s="3">
        <v>146</v>
      </c>
      <c r="H28" s="3">
        <v>0</v>
      </c>
      <c r="I28" s="5">
        <f>G28-H28</f>
        <v>146</v>
      </c>
      <c r="J28" s="5">
        <f>I28/1000</f>
        <v>0.146</v>
      </c>
      <c r="K28" s="5">
        <f>J28/R28</f>
        <v>0.004850498338870432</v>
      </c>
      <c r="L28" s="3" t="s">
        <v>1413</v>
      </c>
      <c r="M28" s="5">
        <v>1</v>
      </c>
      <c r="N28" s="3" t="s">
        <v>114</v>
      </c>
      <c r="O28" s="3" t="s">
        <v>348</v>
      </c>
      <c r="P28" s="3" t="s">
        <v>1414</v>
      </c>
      <c r="Q28" s="3">
        <v>6</v>
      </c>
      <c r="R28" s="3">
        <v>30.1</v>
      </c>
      <c r="S28" s="3" t="s">
        <v>747</v>
      </c>
      <c r="T28" s="3" t="s">
        <v>747</v>
      </c>
      <c r="U28" s="6" t="s">
        <v>1415</v>
      </c>
      <c r="V28" s="6" t="s">
        <v>1416</v>
      </c>
      <c r="W28" s="3">
        <v>1</v>
      </c>
      <c r="X28" s="3" t="s">
        <v>509</v>
      </c>
      <c r="Y28" s="13" t="s">
        <v>526</v>
      </c>
      <c r="Z28" s="3"/>
      <c r="AA28" s="3"/>
      <c r="AB28" s="3"/>
      <c r="AC28" s="3"/>
      <c r="AD28" s="3"/>
      <c r="AE28" s="6"/>
      <c r="AG28" s="3"/>
      <c r="AH28" s="6"/>
      <c r="AI28" s="3"/>
      <c r="AJ28" s="3"/>
      <c r="AK28" s="3"/>
      <c r="AL28" s="6"/>
      <c r="AN28" s="3"/>
    </row>
    <row r="29" spans="1:40" s="5" customFormat="1" ht="12.75">
      <c r="A29" s="11" t="s">
        <v>1508</v>
      </c>
      <c r="B29" s="19" t="s">
        <v>1915</v>
      </c>
      <c r="C29" s="5">
        <v>69.607</v>
      </c>
      <c r="D29" s="5">
        <v>-142.916</v>
      </c>
      <c r="E29" s="5">
        <v>69.854</v>
      </c>
      <c r="F29" s="5">
        <v>-142.169</v>
      </c>
      <c r="G29" s="3">
        <v>238</v>
      </c>
      <c r="H29" s="3">
        <v>0</v>
      </c>
      <c r="I29" s="5">
        <f>G29-H29</f>
        <v>238</v>
      </c>
      <c r="J29" s="5">
        <f>I29/1000</f>
        <v>0.238</v>
      </c>
      <c r="K29" s="5">
        <f>J29/R29</f>
        <v>0.0060714285714285705</v>
      </c>
      <c r="L29" s="3" t="s">
        <v>1417</v>
      </c>
      <c r="M29" s="5">
        <v>1</v>
      </c>
      <c r="N29" s="3" t="s">
        <v>114</v>
      </c>
      <c r="O29" s="3" t="s">
        <v>348</v>
      </c>
      <c r="P29" s="3" t="s">
        <v>1414</v>
      </c>
      <c r="Q29" s="3">
        <v>6</v>
      </c>
      <c r="R29" s="3">
        <v>39.2</v>
      </c>
      <c r="S29" s="3" t="s">
        <v>747</v>
      </c>
      <c r="T29" s="3" t="s">
        <v>747</v>
      </c>
      <c r="U29" s="6" t="s">
        <v>1415</v>
      </c>
      <c r="V29" s="6" t="s">
        <v>1418</v>
      </c>
      <c r="W29" s="3">
        <v>2</v>
      </c>
      <c r="X29" s="3"/>
      <c r="Y29" s="13" t="s">
        <v>526</v>
      </c>
      <c r="Z29" s="3"/>
      <c r="AA29" s="3"/>
      <c r="AB29" s="3"/>
      <c r="AC29" s="3"/>
      <c r="AD29" s="3"/>
      <c r="AE29" s="6"/>
      <c r="AG29" s="3"/>
      <c r="AH29" s="6"/>
      <c r="AI29" s="3"/>
      <c r="AJ29" s="3"/>
      <c r="AK29" s="3"/>
      <c r="AL29" s="6"/>
      <c r="AN29" s="3"/>
    </row>
    <row r="30" spans="1:40" s="5" customFormat="1" ht="12.75">
      <c r="A30" s="4" t="s">
        <v>1509</v>
      </c>
      <c r="B30" s="18" t="s">
        <v>1952</v>
      </c>
      <c r="C30" s="5">
        <v>34.566</v>
      </c>
      <c r="D30" s="5">
        <v>7.359</v>
      </c>
      <c r="E30" s="5">
        <v>34.139</v>
      </c>
      <c r="F30" s="5">
        <v>7.256</v>
      </c>
      <c r="G30" s="5">
        <v>181</v>
      </c>
      <c r="H30" s="5">
        <v>11</v>
      </c>
      <c r="I30" s="5">
        <f>G30-H30</f>
        <v>170</v>
      </c>
      <c r="J30" s="5">
        <f>I30/1000</f>
        <v>0.17</v>
      </c>
      <c r="K30" s="5">
        <f>J30/R30</f>
        <v>0.0035123966942148762</v>
      </c>
      <c r="L30" s="5" t="s">
        <v>832</v>
      </c>
      <c r="M30" s="5">
        <v>1</v>
      </c>
      <c r="N30" s="5" t="s">
        <v>833</v>
      </c>
      <c r="O30" s="5" t="s">
        <v>115</v>
      </c>
      <c r="P30" s="5" t="s">
        <v>834</v>
      </c>
      <c r="Q30" s="5">
        <v>3</v>
      </c>
      <c r="R30" s="5">
        <v>48.4</v>
      </c>
      <c r="S30" s="5" t="s">
        <v>745</v>
      </c>
      <c r="T30" s="5" t="s">
        <v>745</v>
      </c>
      <c r="U30" s="4" t="s">
        <v>835</v>
      </c>
      <c r="V30" s="4" t="s">
        <v>836</v>
      </c>
      <c r="W30" s="5">
        <v>1</v>
      </c>
      <c r="Y30" t="s">
        <v>529</v>
      </c>
      <c r="Z30" s="7"/>
      <c r="AA30" s="3"/>
      <c r="AB30" s="3"/>
      <c r="AC30" s="3"/>
      <c r="AD30" s="3"/>
      <c r="AE30" s="6"/>
      <c r="AG30" s="3"/>
      <c r="AH30" s="6"/>
      <c r="AI30" s="3"/>
      <c r="AJ30" s="3"/>
      <c r="AK30" s="3"/>
      <c r="AL30" s="6"/>
      <c r="AN30" s="3"/>
    </row>
    <row r="31" spans="1:40" s="5" customFormat="1" ht="12.75">
      <c r="A31" s="4" t="s">
        <v>1510</v>
      </c>
      <c r="B31" s="19" t="s">
        <v>1916</v>
      </c>
      <c r="C31" s="5">
        <v>34.648</v>
      </c>
      <c r="D31" s="5">
        <v>7.205</v>
      </c>
      <c r="E31" s="5">
        <v>34.422</v>
      </c>
      <c r="F31" s="5">
        <v>6.871</v>
      </c>
      <c r="G31" s="5">
        <v>198</v>
      </c>
      <c r="H31" s="5">
        <v>1</v>
      </c>
      <c r="I31" s="5">
        <f>G31-H31</f>
        <v>197</v>
      </c>
      <c r="J31" s="5">
        <f>I31/1000</f>
        <v>0.197</v>
      </c>
      <c r="K31" s="5">
        <f>J31/R31</f>
        <v>0.004701670644391408</v>
      </c>
      <c r="L31" s="5" t="s">
        <v>838</v>
      </c>
      <c r="M31" s="5">
        <v>1</v>
      </c>
      <c r="N31" s="5" t="s">
        <v>833</v>
      </c>
      <c r="O31" s="5" t="s">
        <v>115</v>
      </c>
      <c r="P31" s="5" t="s">
        <v>839</v>
      </c>
      <c r="Q31" s="5">
        <v>2</v>
      </c>
      <c r="R31" s="5">
        <v>41.9</v>
      </c>
      <c r="S31" s="5" t="s">
        <v>745</v>
      </c>
      <c r="T31" s="5" t="s">
        <v>745</v>
      </c>
      <c r="U31" s="4" t="s">
        <v>835</v>
      </c>
      <c r="V31" s="4" t="s">
        <v>836</v>
      </c>
      <c r="W31" s="5">
        <v>1</v>
      </c>
      <c r="Y31" t="s">
        <v>529</v>
      </c>
      <c r="Z31" s="3"/>
      <c r="AA31" s="3"/>
      <c r="AB31" s="3"/>
      <c r="AC31" s="3"/>
      <c r="AD31" s="3"/>
      <c r="AE31" s="6"/>
      <c r="AG31" s="3"/>
      <c r="AH31" s="6"/>
      <c r="AI31" s="3"/>
      <c r="AJ31" s="3"/>
      <c r="AK31" s="3"/>
      <c r="AL31" s="6"/>
      <c r="AN31" s="3"/>
    </row>
    <row r="32" spans="1:40" s="5" customFormat="1" ht="12.75">
      <c r="A32" s="6" t="s">
        <v>1511</v>
      </c>
      <c r="B32" s="18" t="s">
        <v>840</v>
      </c>
      <c r="C32" s="5">
        <v>32.266</v>
      </c>
      <c r="D32" s="5">
        <v>1.777</v>
      </c>
      <c r="E32" s="5">
        <v>31.785</v>
      </c>
      <c r="F32" s="5">
        <v>2.249</v>
      </c>
      <c r="G32" s="5">
        <v>659</v>
      </c>
      <c r="H32" s="5">
        <v>550</v>
      </c>
      <c r="I32" s="5">
        <f>G32-H32</f>
        <v>109</v>
      </c>
      <c r="J32" s="5">
        <f>I32/1000</f>
        <v>0.109</v>
      </c>
      <c r="K32" s="5">
        <f>J32/R32</f>
        <v>0.0015439093484419266</v>
      </c>
      <c r="L32" s="5" t="s">
        <v>841</v>
      </c>
      <c r="M32" s="5">
        <v>1</v>
      </c>
      <c r="N32" s="5" t="s">
        <v>833</v>
      </c>
      <c r="O32" s="5" t="s">
        <v>115</v>
      </c>
      <c r="P32" s="5" t="s">
        <v>842</v>
      </c>
      <c r="Q32" s="5">
        <v>3</v>
      </c>
      <c r="R32" s="5">
        <v>70.6</v>
      </c>
      <c r="S32" s="5" t="s">
        <v>745</v>
      </c>
      <c r="T32" s="5" t="s">
        <v>745</v>
      </c>
      <c r="U32" s="4" t="s">
        <v>835</v>
      </c>
      <c r="V32" s="4" t="s">
        <v>843</v>
      </c>
      <c r="W32" s="5">
        <v>1</v>
      </c>
      <c r="Y32" t="s">
        <v>530</v>
      </c>
      <c r="Z32" s="3"/>
      <c r="AA32" s="3"/>
      <c r="AB32" s="3"/>
      <c r="AC32" s="3"/>
      <c r="AD32" s="3"/>
      <c r="AE32" s="6"/>
      <c r="AG32" s="3"/>
      <c r="AH32" s="6"/>
      <c r="AI32" s="3"/>
      <c r="AJ32" s="3"/>
      <c r="AK32" s="3"/>
      <c r="AL32" s="6"/>
      <c r="AN32" s="3"/>
    </row>
    <row r="33" spans="1:30" ht="12.75">
      <c r="A33" s="6" t="s">
        <v>1512</v>
      </c>
      <c r="B33" s="18" t="s">
        <v>844</v>
      </c>
      <c r="C33" s="5">
        <v>32.605</v>
      </c>
      <c r="D33" s="5">
        <v>2.3</v>
      </c>
      <c r="E33" s="5">
        <v>32.236</v>
      </c>
      <c r="F33" s="5">
        <v>2.365</v>
      </c>
      <c r="G33" s="5">
        <v>662</v>
      </c>
      <c r="H33" s="5">
        <v>530</v>
      </c>
      <c r="I33" s="5">
        <f>G33-H33</f>
        <v>132</v>
      </c>
      <c r="J33" s="5">
        <f>I33/1000</f>
        <v>0.132</v>
      </c>
      <c r="K33" s="5">
        <f>J33/R33</f>
        <v>0.0031578947368421056</v>
      </c>
      <c r="L33" s="5" t="s">
        <v>841</v>
      </c>
      <c r="M33" s="5">
        <v>1</v>
      </c>
      <c r="N33" s="5" t="s">
        <v>833</v>
      </c>
      <c r="O33" s="5" t="s">
        <v>115</v>
      </c>
      <c r="P33" s="5" t="s">
        <v>207</v>
      </c>
      <c r="Q33" s="5">
        <v>3</v>
      </c>
      <c r="R33" s="5">
        <v>41.8</v>
      </c>
      <c r="S33" s="5" t="s">
        <v>745</v>
      </c>
      <c r="T33" s="5" t="s">
        <v>745</v>
      </c>
      <c r="U33" s="4" t="s">
        <v>835</v>
      </c>
      <c r="V33" s="4" t="s">
        <v>208</v>
      </c>
      <c r="W33" s="5">
        <v>4</v>
      </c>
      <c r="X33" s="5"/>
      <c r="Y33" t="s">
        <v>530</v>
      </c>
      <c r="AB33" s="3"/>
      <c r="AD33" s="3"/>
    </row>
    <row r="34" spans="1:30" ht="12.75">
      <c r="A34" s="6" t="s">
        <v>1513</v>
      </c>
      <c r="B34" s="19" t="s">
        <v>837</v>
      </c>
      <c r="C34" s="5">
        <v>28.471</v>
      </c>
      <c r="D34" s="5">
        <v>-6.253</v>
      </c>
      <c r="E34" s="5">
        <v>28.173</v>
      </c>
      <c r="F34" s="5">
        <v>-6.363</v>
      </c>
      <c r="G34" s="5">
        <v>470</v>
      </c>
      <c r="H34" s="5">
        <v>437</v>
      </c>
      <c r="I34" s="5">
        <f>G34-H34</f>
        <v>33</v>
      </c>
      <c r="J34" s="5">
        <f>I34/1000</f>
        <v>0.033</v>
      </c>
      <c r="K34" s="5">
        <f>J34/R34</f>
        <v>0.0009510086455331412</v>
      </c>
      <c r="L34" s="3" t="s">
        <v>209</v>
      </c>
      <c r="M34" s="5">
        <v>1</v>
      </c>
      <c r="N34" s="3" t="s">
        <v>1194</v>
      </c>
      <c r="O34" s="5" t="s">
        <v>115</v>
      </c>
      <c r="P34" s="5" t="s">
        <v>207</v>
      </c>
      <c r="Q34" s="5">
        <v>3</v>
      </c>
      <c r="R34" s="5">
        <v>34.7</v>
      </c>
      <c r="S34" s="5" t="s">
        <v>745</v>
      </c>
      <c r="T34" s="5" t="s">
        <v>745</v>
      </c>
      <c r="U34" s="4" t="s">
        <v>835</v>
      </c>
      <c r="V34" s="4" t="s">
        <v>210</v>
      </c>
      <c r="W34" s="5">
        <v>1</v>
      </c>
      <c r="X34" s="5"/>
      <c r="Y34" t="s">
        <v>531</v>
      </c>
      <c r="AB34" s="3"/>
      <c r="AD34" s="3"/>
    </row>
    <row r="35" spans="1:30" ht="12.75">
      <c r="A35" s="6" t="s">
        <v>1514</v>
      </c>
      <c r="B35" s="18" t="s">
        <v>1917</v>
      </c>
      <c r="C35" s="5">
        <v>-11.651</v>
      </c>
      <c r="D35" s="5">
        <v>20.946</v>
      </c>
      <c r="E35" s="5">
        <v>-12.221</v>
      </c>
      <c r="F35" s="5">
        <v>21.71</v>
      </c>
      <c r="G35" s="3">
        <v>1126</v>
      </c>
      <c r="H35" s="3">
        <v>1085</v>
      </c>
      <c r="I35" s="5">
        <f>G35-H35</f>
        <v>41</v>
      </c>
      <c r="J35" s="5">
        <f>I35/1000</f>
        <v>0.041</v>
      </c>
      <c r="K35" s="5">
        <f>J35/R35</f>
        <v>0.00038715769593956564</v>
      </c>
      <c r="L35" s="3" t="s">
        <v>211</v>
      </c>
      <c r="M35" s="3">
        <v>2</v>
      </c>
      <c r="N35" s="3" t="s">
        <v>212</v>
      </c>
      <c r="O35" s="3" t="s">
        <v>348</v>
      </c>
      <c r="P35" s="3" t="s">
        <v>213</v>
      </c>
      <c r="Q35" s="3">
        <v>2</v>
      </c>
      <c r="R35" s="3">
        <v>105.9</v>
      </c>
      <c r="S35" s="3" t="s">
        <v>748</v>
      </c>
      <c r="T35" s="3" t="s">
        <v>748</v>
      </c>
      <c r="U35" s="6" t="s">
        <v>214</v>
      </c>
      <c r="V35" s="6" t="s">
        <v>215</v>
      </c>
      <c r="W35" s="3">
        <v>0</v>
      </c>
      <c r="X35" s="3" t="s">
        <v>948</v>
      </c>
      <c r="Y35" t="s">
        <v>532</v>
      </c>
      <c r="AB35" s="3"/>
      <c r="AD35" s="3"/>
    </row>
    <row r="36" spans="1:30" ht="12.75">
      <c r="A36" s="6" t="s">
        <v>1515</v>
      </c>
      <c r="B36" s="18" t="s">
        <v>216</v>
      </c>
      <c r="C36" s="5">
        <v>-12.744</v>
      </c>
      <c r="D36" s="5">
        <v>20.983</v>
      </c>
      <c r="E36" s="5">
        <v>-12.334</v>
      </c>
      <c r="F36" s="5">
        <v>21.869</v>
      </c>
      <c r="G36" s="3">
        <v>1178</v>
      </c>
      <c r="H36" s="3">
        <v>1081</v>
      </c>
      <c r="I36" s="5">
        <f>G36-H36</f>
        <v>97</v>
      </c>
      <c r="J36" s="5">
        <f>I36/1000</f>
        <v>0.097</v>
      </c>
      <c r="K36" s="5">
        <f>J36/R36</f>
        <v>0.0009133709981167608</v>
      </c>
      <c r="L36" s="3" t="s">
        <v>211</v>
      </c>
      <c r="M36" s="3">
        <v>2</v>
      </c>
      <c r="N36" s="3" t="s">
        <v>212</v>
      </c>
      <c r="O36" s="3" t="s">
        <v>348</v>
      </c>
      <c r="P36" s="3" t="s">
        <v>213</v>
      </c>
      <c r="Q36" s="3">
        <v>2</v>
      </c>
      <c r="R36" s="3">
        <v>106.2</v>
      </c>
      <c r="S36" s="3" t="s">
        <v>748</v>
      </c>
      <c r="T36" s="3" t="s">
        <v>748</v>
      </c>
      <c r="U36" s="6" t="s">
        <v>214</v>
      </c>
      <c r="V36" s="6" t="s">
        <v>217</v>
      </c>
      <c r="W36" s="3">
        <v>0</v>
      </c>
      <c r="X36" s="3" t="s">
        <v>948</v>
      </c>
      <c r="Y36" t="s">
        <v>532</v>
      </c>
      <c r="AB36" s="3"/>
      <c r="AD36" s="3"/>
    </row>
    <row r="37" spans="1:30" ht="12.75">
      <c r="A37" s="11" t="s">
        <v>1516</v>
      </c>
      <c r="B37" s="19" t="s">
        <v>218</v>
      </c>
      <c r="C37" s="5">
        <v>-13.313</v>
      </c>
      <c r="D37" s="5">
        <v>21.74</v>
      </c>
      <c r="E37" s="5">
        <v>-13.76</v>
      </c>
      <c r="F37" s="5">
        <v>22.686</v>
      </c>
      <c r="G37" s="7">
        <v>1101</v>
      </c>
      <c r="H37" s="7">
        <v>1056</v>
      </c>
      <c r="I37" s="7">
        <f>G37-H37</f>
        <v>45</v>
      </c>
      <c r="J37" s="7">
        <f>I37/1000</f>
        <v>0.045</v>
      </c>
      <c r="K37" s="7">
        <f>J37/R37</f>
        <v>0.00039893617021276594</v>
      </c>
      <c r="L37" s="3" t="s">
        <v>211</v>
      </c>
      <c r="M37" s="7">
        <v>2</v>
      </c>
      <c r="N37" s="7" t="s">
        <v>212</v>
      </c>
      <c r="O37" s="7" t="s">
        <v>348</v>
      </c>
      <c r="P37" s="7" t="s">
        <v>213</v>
      </c>
      <c r="Q37" s="7">
        <v>2</v>
      </c>
      <c r="R37" s="7">
        <v>112.8</v>
      </c>
      <c r="S37" s="3" t="s">
        <v>748</v>
      </c>
      <c r="T37" s="3" t="s">
        <v>748</v>
      </c>
      <c r="U37" s="9" t="s">
        <v>214</v>
      </c>
      <c r="V37" s="9" t="s">
        <v>219</v>
      </c>
      <c r="W37" s="7">
        <v>0</v>
      </c>
      <c r="X37" s="7" t="s">
        <v>1479</v>
      </c>
      <c r="Y37" t="s">
        <v>532</v>
      </c>
      <c r="AB37" s="3"/>
      <c r="AD37" s="3"/>
    </row>
    <row r="38" spans="1:30" ht="12.75">
      <c r="A38" s="6" t="s">
        <v>1517</v>
      </c>
      <c r="B38" s="18" t="s">
        <v>1917</v>
      </c>
      <c r="C38" s="5">
        <v>-15.13</v>
      </c>
      <c r="D38" s="5">
        <v>21.731</v>
      </c>
      <c r="E38" s="5">
        <v>-15.027</v>
      </c>
      <c r="F38" s="5">
        <v>22.03</v>
      </c>
      <c r="G38" s="3">
        <v>1071</v>
      </c>
      <c r="H38" s="3">
        <v>1035</v>
      </c>
      <c r="I38" s="5">
        <f>G38-H38</f>
        <v>36</v>
      </c>
      <c r="J38" s="5">
        <f>I38/1000</f>
        <v>0.036</v>
      </c>
      <c r="K38" s="5">
        <f>J38/R38</f>
        <v>0.0010588235294117646</v>
      </c>
      <c r="L38" s="3" t="s">
        <v>211</v>
      </c>
      <c r="M38" s="3">
        <v>2</v>
      </c>
      <c r="N38" s="3" t="s">
        <v>212</v>
      </c>
      <c r="O38" s="3" t="s">
        <v>348</v>
      </c>
      <c r="P38" s="3" t="s">
        <v>213</v>
      </c>
      <c r="Q38" s="3">
        <v>2</v>
      </c>
      <c r="R38" s="3">
        <v>34</v>
      </c>
      <c r="S38" s="3" t="s">
        <v>748</v>
      </c>
      <c r="T38" s="3" t="s">
        <v>748</v>
      </c>
      <c r="U38" s="6" t="s">
        <v>214</v>
      </c>
      <c r="V38" s="6" t="s">
        <v>664</v>
      </c>
      <c r="W38" s="5">
        <v>1</v>
      </c>
      <c r="Y38" t="s">
        <v>532</v>
      </c>
      <c r="AB38" s="3"/>
      <c r="AD38" s="3"/>
    </row>
    <row r="39" spans="1:30" ht="12.75">
      <c r="A39" s="6" t="s">
        <v>1518</v>
      </c>
      <c r="B39" s="18" t="s">
        <v>220</v>
      </c>
      <c r="C39" s="5">
        <v>-23.293</v>
      </c>
      <c r="D39" s="5">
        <v>-64.074</v>
      </c>
      <c r="E39" s="5">
        <v>-27.368</v>
      </c>
      <c r="F39" s="5">
        <v>-58.774</v>
      </c>
      <c r="G39" s="3">
        <v>285</v>
      </c>
      <c r="H39" s="3">
        <v>45</v>
      </c>
      <c r="I39" s="5">
        <f>G39-H39</f>
        <v>240</v>
      </c>
      <c r="J39" s="5">
        <f>I39/1000</f>
        <v>0.24</v>
      </c>
      <c r="K39" s="5">
        <f>J39/R39</f>
        <v>0.00034110289937464467</v>
      </c>
      <c r="L39" s="3" t="s">
        <v>221</v>
      </c>
      <c r="M39" s="5">
        <v>1</v>
      </c>
      <c r="N39" s="3" t="s">
        <v>222</v>
      </c>
      <c r="O39" s="3" t="s">
        <v>348</v>
      </c>
      <c r="P39" s="3" t="s">
        <v>223</v>
      </c>
      <c r="Q39" s="3">
        <v>1</v>
      </c>
      <c r="R39" s="3">
        <v>703.6</v>
      </c>
      <c r="S39" s="3" t="s">
        <v>755</v>
      </c>
      <c r="T39" s="3" t="s">
        <v>748</v>
      </c>
      <c r="U39" s="6" t="s">
        <v>224</v>
      </c>
      <c r="V39" s="6" t="s">
        <v>225</v>
      </c>
      <c r="W39" s="3">
        <v>4</v>
      </c>
      <c r="Y39" t="s">
        <v>533</v>
      </c>
      <c r="AB39" s="3"/>
      <c r="AD39" s="3"/>
    </row>
    <row r="40" spans="1:30" ht="12.75">
      <c r="A40" s="6" t="s">
        <v>1519</v>
      </c>
      <c r="B40" s="18" t="s">
        <v>1272</v>
      </c>
      <c r="C40" s="5">
        <v>-25.108</v>
      </c>
      <c r="D40" s="5">
        <v>-64.16</v>
      </c>
      <c r="E40" s="5">
        <v>-25.503</v>
      </c>
      <c r="F40" s="5">
        <v>-60.893</v>
      </c>
      <c r="G40" s="3">
        <v>384</v>
      </c>
      <c r="H40" s="3">
        <v>129</v>
      </c>
      <c r="I40" s="5">
        <f>G40-H40</f>
        <v>255</v>
      </c>
      <c r="J40" s="5">
        <f>I40/1000</f>
        <v>0.255</v>
      </c>
      <c r="K40" s="5">
        <f>J40/R40</f>
        <v>0.0007680722891566266</v>
      </c>
      <c r="L40" s="3" t="s">
        <v>1273</v>
      </c>
      <c r="M40" s="5">
        <v>1</v>
      </c>
      <c r="N40" s="3" t="s">
        <v>222</v>
      </c>
      <c r="O40" s="3" t="s">
        <v>348</v>
      </c>
      <c r="P40" s="3" t="s">
        <v>1274</v>
      </c>
      <c r="Q40" s="3">
        <v>2</v>
      </c>
      <c r="R40" s="3">
        <v>332</v>
      </c>
      <c r="S40" s="3" t="s">
        <v>755</v>
      </c>
      <c r="T40" s="3" t="s">
        <v>748</v>
      </c>
      <c r="U40" s="6" t="s">
        <v>224</v>
      </c>
      <c r="V40" s="6" t="s">
        <v>225</v>
      </c>
      <c r="W40" s="3">
        <v>4</v>
      </c>
      <c r="Y40" t="s">
        <v>533</v>
      </c>
      <c r="AB40" s="3"/>
      <c r="AD40" s="3"/>
    </row>
    <row r="41" spans="1:30" ht="12.75">
      <c r="A41" s="6" t="s">
        <v>1520</v>
      </c>
      <c r="B41" s="18" t="s">
        <v>1281</v>
      </c>
      <c r="C41" s="5">
        <v>-26.049</v>
      </c>
      <c r="D41" s="5">
        <v>-64.367</v>
      </c>
      <c r="E41" s="5">
        <v>-27.558</v>
      </c>
      <c r="F41" s="5">
        <v>-63.691</v>
      </c>
      <c r="G41" s="3">
        <v>390</v>
      </c>
      <c r="H41" s="3">
        <v>143</v>
      </c>
      <c r="I41" s="5">
        <f>G41-H41</f>
        <v>247</v>
      </c>
      <c r="J41" s="5">
        <f>I41/1000</f>
        <v>0.247</v>
      </c>
      <c r="K41" s="5">
        <f>J41/R41</f>
        <v>0.0013534246575342467</v>
      </c>
      <c r="L41" s="3" t="s">
        <v>1273</v>
      </c>
      <c r="M41" s="5">
        <v>1</v>
      </c>
      <c r="N41" s="3" t="s">
        <v>222</v>
      </c>
      <c r="O41" s="3" t="s">
        <v>348</v>
      </c>
      <c r="P41" s="3" t="s">
        <v>1282</v>
      </c>
      <c r="Q41" s="3">
        <v>2</v>
      </c>
      <c r="R41" s="3">
        <v>182.5</v>
      </c>
      <c r="S41" s="3" t="s">
        <v>755</v>
      </c>
      <c r="T41" s="3" t="s">
        <v>748</v>
      </c>
      <c r="U41" s="6" t="s">
        <v>224</v>
      </c>
      <c r="V41" s="6" t="s">
        <v>1283</v>
      </c>
      <c r="W41" s="3">
        <v>4</v>
      </c>
      <c r="Y41" t="s">
        <v>533</v>
      </c>
      <c r="AB41" s="3"/>
      <c r="AD41" s="3"/>
    </row>
    <row r="42" spans="1:30" ht="12.75">
      <c r="A42" s="6" t="s">
        <v>1521</v>
      </c>
      <c r="B42" s="18" t="s">
        <v>1284</v>
      </c>
      <c r="C42" s="5">
        <v>-27.741</v>
      </c>
      <c r="D42" s="5">
        <v>-64.287</v>
      </c>
      <c r="E42" s="5">
        <v>-29.302</v>
      </c>
      <c r="F42" s="5">
        <v>-63.121</v>
      </c>
      <c r="G42" s="3">
        <v>188</v>
      </c>
      <c r="H42" s="3">
        <v>89</v>
      </c>
      <c r="I42" s="5">
        <f>G42-H42</f>
        <v>99</v>
      </c>
      <c r="J42" s="5">
        <f>I42/1000</f>
        <v>0.099</v>
      </c>
      <c r="K42" s="5">
        <f>J42/R42</f>
        <v>0.0006813489332415691</v>
      </c>
      <c r="L42" s="3" t="s">
        <v>1285</v>
      </c>
      <c r="M42" s="5">
        <v>1</v>
      </c>
      <c r="N42" s="3" t="s">
        <v>222</v>
      </c>
      <c r="O42" s="3" t="s">
        <v>115</v>
      </c>
      <c r="P42" s="3" t="s">
        <v>1286</v>
      </c>
      <c r="Q42" s="3">
        <v>5</v>
      </c>
      <c r="R42" s="3">
        <v>145.3</v>
      </c>
      <c r="S42" s="3" t="s">
        <v>755</v>
      </c>
      <c r="T42" s="3" t="s">
        <v>748</v>
      </c>
      <c r="U42" s="6" t="s">
        <v>224</v>
      </c>
      <c r="V42" s="6" t="s">
        <v>1287</v>
      </c>
      <c r="W42" s="5">
        <v>3</v>
      </c>
      <c r="Y42" t="s">
        <v>533</v>
      </c>
      <c r="AB42" s="3"/>
      <c r="AD42" s="3"/>
    </row>
    <row r="43" spans="1:30" ht="12.75">
      <c r="A43" s="6" t="s">
        <v>1522</v>
      </c>
      <c r="B43" s="18" t="s">
        <v>1288</v>
      </c>
      <c r="C43" s="5">
        <v>-29.303</v>
      </c>
      <c r="D43" s="5">
        <v>-63.117</v>
      </c>
      <c r="E43" s="5">
        <v>-30.188</v>
      </c>
      <c r="F43" s="5">
        <v>-62.385</v>
      </c>
      <c r="G43" s="3">
        <v>89</v>
      </c>
      <c r="H43" s="3">
        <v>72</v>
      </c>
      <c r="I43" s="5">
        <f>G43-H43</f>
        <v>17</v>
      </c>
      <c r="J43" s="5">
        <f>I43/1000</f>
        <v>0.017</v>
      </c>
      <c r="K43" s="5">
        <f>J43/R43</f>
        <v>0.00014119601328903655</v>
      </c>
      <c r="L43" s="3" t="s">
        <v>915</v>
      </c>
      <c r="M43" s="5">
        <v>1</v>
      </c>
      <c r="N43" s="3" t="s">
        <v>916</v>
      </c>
      <c r="O43" s="3" t="s">
        <v>115</v>
      </c>
      <c r="P43" s="3" t="s">
        <v>873</v>
      </c>
      <c r="Q43" s="3">
        <v>5</v>
      </c>
      <c r="R43" s="3">
        <v>120.4</v>
      </c>
      <c r="S43" s="3" t="s">
        <v>755</v>
      </c>
      <c r="T43" s="3" t="s">
        <v>748</v>
      </c>
      <c r="U43" s="6" t="s">
        <v>917</v>
      </c>
      <c r="V43" s="6" t="s">
        <v>918</v>
      </c>
      <c r="W43" s="3">
        <v>6</v>
      </c>
      <c r="Y43" t="s">
        <v>533</v>
      </c>
      <c r="AB43" s="3"/>
      <c r="AD43" s="3"/>
    </row>
    <row r="44" spans="1:30" ht="12.75">
      <c r="A44" s="6" t="s">
        <v>1523</v>
      </c>
      <c r="B44" s="18" t="s">
        <v>919</v>
      </c>
      <c r="C44" s="5">
        <v>-30.228</v>
      </c>
      <c r="D44" s="5">
        <v>-68.337</v>
      </c>
      <c r="E44" s="5">
        <v>-30.629</v>
      </c>
      <c r="F44" s="5">
        <v>-68.077</v>
      </c>
      <c r="G44" s="3">
        <v>836</v>
      </c>
      <c r="H44" s="3">
        <v>696</v>
      </c>
      <c r="I44" s="5">
        <f>G44-H44</f>
        <v>140</v>
      </c>
      <c r="J44" s="5">
        <f>I44/1000</f>
        <v>0.14</v>
      </c>
      <c r="K44" s="5">
        <f>J44/R44</f>
        <v>0.0027290448343079924</v>
      </c>
      <c r="L44" s="3" t="s">
        <v>920</v>
      </c>
      <c r="M44" s="5">
        <v>1</v>
      </c>
      <c r="N44" s="3" t="s">
        <v>114</v>
      </c>
      <c r="O44" s="3" t="s">
        <v>115</v>
      </c>
      <c r="P44" s="3" t="s">
        <v>921</v>
      </c>
      <c r="Q44" s="3">
        <v>3</v>
      </c>
      <c r="R44" s="3">
        <v>51.3</v>
      </c>
      <c r="S44" s="3" t="s">
        <v>758</v>
      </c>
      <c r="T44" s="5" t="s">
        <v>745</v>
      </c>
      <c r="U44" s="6" t="s">
        <v>869</v>
      </c>
      <c r="V44" s="6" t="s">
        <v>922</v>
      </c>
      <c r="W44" s="3">
        <v>4</v>
      </c>
      <c r="X44" s="3" t="s">
        <v>1478</v>
      </c>
      <c r="Y44" t="s">
        <v>534</v>
      </c>
      <c r="AB44" s="3"/>
      <c r="AD44" s="3"/>
    </row>
    <row r="45" spans="1:30" ht="12.75">
      <c r="A45" s="6" t="s">
        <v>1524</v>
      </c>
      <c r="B45" s="18" t="s">
        <v>923</v>
      </c>
      <c r="C45" s="5">
        <v>-30.684</v>
      </c>
      <c r="D45" s="5">
        <v>-68.386</v>
      </c>
      <c r="E45" s="5">
        <v>-31.012</v>
      </c>
      <c r="F45" s="5">
        <v>-67.813</v>
      </c>
      <c r="G45" s="3">
        <v>748</v>
      </c>
      <c r="H45" s="3">
        <v>644</v>
      </c>
      <c r="I45" s="5">
        <f>G45-H45</f>
        <v>104</v>
      </c>
      <c r="J45" s="5">
        <f>I45/1000</f>
        <v>0.104</v>
      </c>
      <c r="K45" s="5">
        <f>J45/R45</f>
        <v>0.001573373676248109</v>
      </c>
      <c r="L45" s="3" t="s">
        <v>920</v>
      </c>
      <c r="M45" s="5">
        <v>1</v>
      </c>
      <c r="N45" s="3" t="s">
        <v>114</v>
      </c>
      <c r="O45" s="5" t="s">
        <v>115</v>
      </c>
      <c r="P45" s="3" t="s">
        <v>921</v>
      </c>
      <c r="Q45" s="3">
        <v>3</v>
      </c>
      <c r="R45" s="3">
        <v>66.1</v>
      </c>
      <c r="S45" s="3" t="s">
        <v>758</v>
      </c>
      <c r="T45" s="5" t="s">
        <v>745</v>
      </c>
      <c r="U45" s="6" t="s">
        <v>869</v>
      </c>
      <c r="V45" s="6" t="s">
        <v>196</v>
      </c>
      <c r="W45" s="3">
        <v>4</v>
      </c>
      <c r="X45" s="3" t="s">
        <v>1478</v>
      </c>
      <c r="Y45" t="s">
        <v>534</v>
      </c>
      <c r="AB45" s="3"/>
      <c r="AD45" s="3"/>
    </row>
    <row r="46" spans="1:30" ht="12.75">
      <c r="A46" s="6" t="s">
        <v>1525</v>
      </c>
      <c r="B46" s="18" t="s">
        <v>197</v>
      </c>
      <c r="C46" s="5">
        <v>-31.504</v>
      </c>
      <c r="D46" s="5">
        <v>-68.644</v>
      </c>
      <c r="E46" s="5">
        <v>-32.223</v>
      </c>
      <c r="F46" s="5">
        <v>-67.814</v>
      </c>
      <c r="G46" s="3">
        <v>724</v>
      </c>
      <c r="H46" s="3">
        <v>518</v>
      </c>
      <c r="I46" s="5">
        <f>G46-H46</f>
        <v>206</v>
      </c>
      <c r="J46" s="5">
        <f>I46/1000</f>
        <v>0.206</v>
      </c>
      <c r="K46" s="5">
        <f>J46/R46</f>
        <v>0.0018246235606731618</v>
      </c>
      <c r="L46" s="3" t="s">
        <v>198</v>
      </c>
      <c r="M46" s="5">
        <v>1</v>
      </c>
      <c r="N46" s="3" t="s">
        <v>114</v>
      </c>
      <c r="O46" s="3" t="s">
        <v>348</v>
      </c>
      <c r="P46" s="3" t="s">
        <v>199</v>
      </c>
      <c r="Q46" s="3">
        <v>2</v>
      </c>
      <c r="R46" s="3">
        <v>112.9</v>
      </c>
      <c r="S46" s="3" t="s">
        <v>758</v>
      </c>
      <c r="T46" s="5" t="s">
        <v>745</v>
      </c>
      <c r="U46" s="6" t="s">
        <v>869</v>
      </c>
      <c r="V46" s="6" t="s">
        <v>200</v>
      </c>
      <c r="W46" s="3">
        <v>4</v>
      </c>
      <c r="Y46" t="s">
        <v>535</v>
      </c>
      <c r="AB46" s="3"/>
      <c r="AD46" s="3"/>
    </row>
    <row r="47" spans="1:30" ht="12.75">
      <c r="A47" s="6" t="s">
        <v>1526</v>
      </c>
      <c r="B47" s="18" t="s">
        <v>201</v>
      </c>
      <c r="C47" s="5">
        <v>-32.225</v>
      </c>
      <c r="D47" s="5">
        <v>-67.813</v>
      </c>
      <c r="E47" s="5">
        <v>-32.524</v>
      </c>
      <c r="F47" s="5">
        <v>-67.298</v>
      </c>
      <c r="G47" s="3">
        <v>518</v>
      </c>
      <c r="H47" s="3">
        <v>482</v>
      </c>
      <c r="I47" s="5">
        <f>G47-H47</f>
        <v>36</v>
      </c>
      <c r="J47" s="5">
        <f>I47/1000</f>
        <v>0.036</v>
      </c>
      <c r="K47" s="5">
        <f>J47/R47</f>
        <v>0.0006050420168067227</v>
      </c>
      <c r="L47" s="3" t="s">
        <v>202</v>
      </c>
      <c r="M47" s="5">
        <v>1</v>
      </c>
      <c r="N47" s="3" t="s">
        <v>114</v>
      </c>
      <c r="O47" s="3" t="s">
        <v>348</v>
      </c>
      <c r="P47" s="3" t="s">
        <v>228</v>
      </c>
      <c r="Q47" s="3">
        <v>2</v>
      </c>
      <c r="R47" s="3">
        <v>59.5</v>
      </c>
      <c r="S47" s="3" t="s">
        <v>758</v>
      </c>
      <c r="T47" s="5" t="s">
        <v>745</v>
      </c>
      <c r="U47" s="6" t="s">
        <v>869</v>
      </c>
      <c r="V47" s="6" t="s">
        <v>665</v>
      </c>
      <c r="W47" s="3">
        <v>5</v>
      </c>
      <c r="Y47" t="s">
        <v>535</v>
      </c>
      <c r="AB47" s="3"/>
      <c r="AD47" s="3"/>
    </row>
    <row r="48" spans="1:30" ht="12.75">
      <c r="A48" s="6" t="s">
        <v>1527</v>
      </c>
      <c r="B48" s="18" t="s">
        <v>226</v>
      </c>
      <c r="C48" s="5">
        <v>-33.054</v>
      </c>
      <c r="D48" s="5">
        <v>-68.785</v>
      </c>
      <c r="E48" s="5">
        <v>-32.119</v>
      </c>
      <c r="F48" s="5">
        <v>-68.198</v>
      </c>
      <c r="G48" s="3">
        <v>860</v>
      </c>
      <c r="H48" s="3">
        <v>539</v>
      </c>
      <c r="I48" s="5">
        <f>G48-H48</f>
        <v>321</v>
      </c>
      <c r="J48" s="5">
        <f>I48/1000</f>
        <v>0.321</v>
      </c>
      <c r="K48" s="5">
        <f>J48/R48</f>
        <v>0.0027111486486486487</v>
      </c>
      <c r="L48" s="3" t="s">
        <v>227</v>
      </c>
      <c r="M48" s="5">
        <v>1</v>
      </c>
      <c r="N48" s="3" t="s">
        <v>114</v>
      </c>
      <c r="O48" s="3" t="s">
        <v>348</v>
      </c>
      <c r="P48" s="3" t="s">
        <v>228</v>
      </c>
      <c r="Q48" s="3">
        <v>2</v>
      </c>
      <c r="R48" s="3">
        <v>118.4</v>
      </c>
      <c r="S48" s="3" t="s">
        <v>758</v>
      </c>
      <c r="T48" s="5" t="s">
        <v>745</v>
      </c>
      <c r="U48" s="6" t="s">
        <v>229</v>
      </c>
      <c r="V48" s="6" t="s">
        <v>230</v>
      </c>
      <c r="W48" s="3">
        <v>4</v>
      </c>
      <c r="Y48" t="s">
        <v>535</v>
      </c>
      <c r="AB48" s="3"/>
      <c r="AD48" s="3"/>
    </row>
    <row r="49" spans="1:30" ht="12.75">
      <c r="A49" s="6" t="s">
        <v>1528</v>
      </c>
      <c r="B49" s="18" t="s">
        <v>1918</v>
      </c>
      <c r="C49" s="5">
        <v>-33.584</v>
      </c>
      <c r="D49" s="5">
        <v>-68.31</v>
      </c>
      <c r="E49" s="5">
        <v>-33.578</v>
      </c>
      <c r="F49" s="5">
        <v>-67.98</v>
      </c>
      <c r="G49" s="3">
        <v>778</v>
      </c>
      <c r="H49" s="3">
        <v>559</v>
      </c>
      <c r="I49" s="5">
        <f>G49-H49</f>
        <v>219</v>
      </c>
      <c r="J49" s="5">
        <f>I49/1000</f>
        <v>0.219</v>
      </c>
      <c r="K49" s="5">
        <f>J49/R49</f>
        <v>0.007156862745098039</v>
      </c>
      <c r="L49" s="5" t="s">
        <v>231</v>
      </c>
      <c r="M49" s="5">
        <v>1</v>
      </c>
      <c r="N49" s="3" t="s">
        <v>232</v>
      </c>
      <c r="O49" s="3" t="s">
        <v>115</v>
      </c>
      <c r="P49" s="3" t="s">
        <v>233</v>
      </c>
      <c r="Q49" s="3">
        <v>3</v>
      </c>
      <c r="R49" s="3">
        <v>30.6</v>
      </c>
      <c r="S49" s="5" t="s">
        <v>745</v>
      </c>
      <c r="T49" s="5" t="s">
        <v>745</v>
      </c>
      <c r="U49" s="6" t="s">
        <v>234</v>
      </c>
      <c r="V49" s="6" t="s">
        <v>235</v>
      </c>
      <c r="W49" s="3">
        <v>1</v>
      </c>
      <c r="X49" s="3" t="s">
        <v>1449</v>
      </c>
      <c r="Y49" t="s">
        <v>535</v>
      </c>
      <c r="AB49" s="3"/>
      <c r="AD49" s="3"/>
    </row>
    <row r="50" spans="1:30" ht="12.75">
      <c r="A50" s="6" t="s">
        <v>1529</v>
      </c>
      <c r="B50" s="18" t="s">
        <v>1919</v>
      </c>
      <c r="C50" s="5">
        <v>-33.753</v>
      </c>
      <c r="D50" s="5">
        <v>-68.268</v>
      </c>
      <c r="E50" s="5">
        <v>-33.722</v>
      </c>
      <c r="F50" s="5">
        <v>-67.929</v>
      </c>
      <c r="G50" s="3">
        <v>738</v>
      </c>
      <c r="H50" s="3">
        <v>554</v>
      </c>
      <c r="I50" s="5">
        <f>G50-H50</f>
        <v>184</v>
      </c>
      <c r="J50" s="5">
        <f>I50/1000</f>
        <v>0.184</v>
      </c>
      <c r="K50" s="5">
        <f>J50/R50</f>
        <v>0.005804416403785489</v>
      </c>
      <c r="L50" s="5" t="s">
        <v>231</v>
      </c>
      <c r="M50" s="5">
        <v>1</v>
      </c>
      <c r="N50" s="3" t="s">
        <v>232</v>
      </c>
      <c r="O50" s="3" t="s">
        <v>115</v>
      </c>
      <c r="P50" s="3" t="s">
        <v>233</v>
      </c>
      <c r="Q50" s="3">
        <v>3</v>
      </c>
      <c r="R50" s="3">
        <v>31.7</v>
      </c>
      <c r="S50" s="5" t="s">
        <v>745</v>
      </c>
      <c r="T50" s="5" t="s">
        <v>745</v>
      </c>
      <c r="U50" s="6" t="s">
        <v>234</v>
      </c>
      <c r="V50" s="6" t="s">
        <v>236</v>
      </c>
      <c r="W50" s="3">
        <v>4</v>
      </c>
      <c r="X50" s="3" t="s">
        <v>1449</v>
      </c>
      <c r="Y50" t="s">
        <v>535</v>
      </c>
      <c r="AB50" s="3"/>
      <c r="AD50" s="3"/>
    </row>
    <row r="51" spans="1:30" ht="12.75">
      <c r="A51" s="6" t="s">
        <v>1530</v>
      </c>
      <c r="B51" s="18" t="s">
        <v>1920</v>
      </c>
      <c r="C51" s="5">
        <v>-33.958</v>
      </c>
      <c r="D51" s="5">
        <v>-68.19</v>
      </c>
      <c r="E51" s="5">
        <v>-33.992</v>
      </c>
      <c r="F51" s="5">
        <v>-67.696</v>
      </c>
      <c r="G51" s="3">
        <v>680</v>
      </c>
      <c r="H51" s="3">
        <v>502</v>
      </c>
      <c r="I51" s="5">
        <f>G51-H51</f>
        <v>178</v>
      </c>
      <c r="J51" s="5">
        <f>I51/1000</f>
        <v>0.178</v>
      </c>
      <c r="K51" s="5">
        <f>J51/R51</f>
        <v>0.00386117136659436</v>
      </c>
      <c r="L51" s="5" t="s">
        <v>231</v>
      </c>
      <c r="M51" s="5">
        <v>1</v>
      </c>
      <c r="N51" s="3" t="s">
        <v>232</v>
      </c>
      <c r="O51" s="3" t="s">
        <v>115</v>
      </c>
      <c r="P51" s="3" t="s">
        <v>233</v>
      </c>
      <c r="Q51" s="3">
        <v>3</v>
      </c>
      <c r="R51" s="3">
        <v>46.1</v>
      </c>
      <c r="S51" s="5" t="s">
        <v>745</v>
      </c>
      <c r="T51" s="5" t="s">
        <v>745</v>
      </c>
      <c r="U51" s="6" t="s">
        <v>234</v>
      </c>
      <c r="V51" s="6" t="s">
        <v>865</v>
      </c>
      <c r="W51" s="3">
        <v>5</v>
      </c>
      <c r="X51" s="3" t="s">
        <v>1449</v>
      </c>
      <c r="Y51" t="s">
        <v>535</v>
      </c>
      <c r="AB51" s="3"/>
      <c r="AD51" s="3"/>
    </row>
    <row r="52" spans="1:30" ht="12.75">
      <c r="A52" s="6" t="s">
        <v>1531</v>
      </c>
      <c r="B52" s="18" t="s">
        <v>1921</v>
      </c>
      <c r="C52" s="5">
        <v>-34.173</v>
      </c>
      <c r="D52" s="5">
        <v>-68.338</v>
      </c>
      <c r="E52" s="5">
        <v>-34.186</v>
      </c>
      <c r="F52" s="5">
        <v>-67.773</v>
      </c>
      <c r="G52" s="3">
        <v>771</v>
      </c>
      <c r="H52" s="3">
        <v>501</v>
      </c>
      <c r="I52" s="5">
        <f>G52-H52</f>
        <v>270</v>
      </c>
      <c r="J52" s="5">
        <f>I52/1000</f>
        <v>0.27</v>
      </c>
      <c r="K52" s="5">
        <f>J52/R52</f>
        <v>0.005152671755725191</v>
      </c>
      <c r="L52" s="5" t="s">
        <v>231</v>
      </c>
      <c r="M52" s="5">
        <v>1</v>
      </c>
      <c r="N52" s="3" t="s">
        <v>232</v>
      </c>
      <c r="O52" s="3" t="s">
        <v>115</v>
      </c>
      <c r="P52" s="3" t="s">
        <v>233</v>
      </c>
      <c r="Q52" s="3">
        <v>3</v>
      </c>
      <c r="R52" s="3">
        <v>52.4</v>
      </c>
      <c r="S52" s="5" t="s">
        <v>745</v>
      </c>
      <c r="T52" s="5" t="s">
        <v>745</v>
      </c>
      <c r="U52" s="6" t="s">
        <v>234</v>
      </c>
      <c r="V52" s="6" t="s">
        <v>866</v>
      </c>
      <c r="W52" s="5">
        <v>3</v>
      </c>
      <c r="X52" s="3" t="s">
        <v>1449</v>
      </c>
      <c r="Y52" t="s">
        <v>535</v>
      </c>
      <c r="AB52" s="3"/>
      <c r="AD52" s="3"/>
    </row>
    <row r="53" spans="1:30" ht="12.75">
      <c r="A53" s="6" t="s">
        <v>1532</v>
      </c>
      <c r="B53" s="18" t="s">
        <v>867</v>
      </c>
      <c r="C53" s="5">
        <v>-34.603</v>
      </c>
      <c r="D53" s="5">
        <v>-68.472</v>
      </c>
      <c r="E53" s="5">
        <v>-36.965</v>
      </c>
      <c r="F53" s="5">
        <v>-66.911</v>
      </c>
      <c r="G53" s="3">
        <v>798</v>
      </c>
      <c r="H53" s="3">
        <v>275</v>
      </c>
      <c r="I53" s="5">
        <f>G53-H53</f>
        <v>523</v>
      </c>
      <c r="J53" s="5">
        <f>I53/1000</f>
        <v>0.523</v>
      </c>
      <c r="K53" s="5">
        <f>J53/R53</f>
        <v>0.0017439146382127377</v>
      </c>
      <c r="L53" s="3" t="s">
        <v>868</v>
      </c>
      <c r="M53" s="5">
        <v>1</v>
      </c>
      <c r="N53" s="3" t="s">
        <v>114</v>
      </c>
      <c r="O53" s="3" t="s">
        <v>115</v>
      </c>
      <c r="P53" s="3" t="s">
        <v>228</v>
      </c>
      <c r="Q53" s="3">
        <v>2</v>
      </c>
      <c r="R53" s="3">
        <v>299.9</v>
      </c>
      <c r="S53" s="3" t="s">
        <v>755</v>
      </c>
      <c r="T53" s="5" t="s">
        <v>745</v>
      </c>
      <c r="U53" s="6" t="s">
        <v>869</v>
      </c>
      <c r="V53" s="6" t="s">
        <v>870</v>
      </c>
      <c r="W53" s="3">
        <v>4</v>
      </c>
      <c r="Y53" t="s">
        <v>535</v>
      </c>
      <c r="AB53" s="3"/>
      <c r="AC53" s="5"/>
      <c r="AD53" s="3"/>
    </row>
    <row r="54" spans="1:30" ht="12.75">
      <c r="A54" s="6" t="s">
        <v>1533</v>
      </c>
      <c r="B54" s="18" t="s">
        <v>871</v>
      </c>
      <c r="C54" s="5">
        <v>-35.21</v>
      </c>
      <c r="D54" s="5">
        <v>-69.546</v>
      </c>
      <c r="E54" s="5">
        <v>-35.073</v>
      </c>
      <c r="F54" s="5">
        <v>-68.778</v>
      </c>
      <c r="G54" s="3">
        <v>1468</v>
      </c>
      <c r="H54" s="3">
        <v>1302</v>
      </c>
      <c r="I54" s="5">
        <f>G54-H54</f>
        <v>166</v>
      </c>
      <c r="J54" s="5">
        <f>I54/1000</f>
        <v>0.166</v>
      </c>
      <c r="K54" s="5">
        <f>J54/R54</f>
        <v>0.0023249299719887953</v>
      </c>
      <c r="L54" s="3" t="s">
        <v>872</v>
      </c>
      <c r="M54" s="5">
        <v>1</v>
      </c>
      <c r="N54" s="3" t="s">
        <v>1191</v>
      </c>
      <c r="O54" s="3" t="s">
        <v>115</v>
      </c>
      <c r="P54" s="3" t="s">
        <v>873</v>
      </c>
      <c r="Q54" s="3">
        <v>5</v>
      </c>
      <c r="R54" s="3">
        <v>71.4</v>
      </c>
      <c r="S54" s="3" t="s">
        <v>755</v>
      </c>
      <c r="T54" s="5" t="s">
        <v>751</v>
      </c>
      <c r="U54" s="6" t="s">
        <v>874</v>
      </c>
      <c r="V54" s="6" t="s">
        <v>875</v>
      </c>
      <c r="W54" s="3">
        <v>6</v>
      </c>
      <c r="Y54" t="s">
        <v>536</v>
      </c>
      <c r="AB54" s="3"/>
      <c r="AD54" s="3"/>
    </row>
    <row r="55" spans="1:30" ht="12.75">
      <c r="A55" s="6" t="s">
        <v>1534</v>
      </c>
      <c r="B55" s="18" t="s">
        <v>1922</v>
      </c>
      <c r="C55" s="5">
        <v>-39.887</v>
      </c>
      <c r="D55" s="5">
        <v>-68.875</v>
      </c>
      <c r="E55" s="5">
        <v>-39.646</v>
      </c>
      <c r="F55" s="5">
        <v>-68.796</v>
      </c>
      <c r="G55" s="3">
        <v>666</v>
      </c>
      <c r="H55" s="3">
        <v>480</v>
      </c>
      <c r="I55" s="5">
        <f>G55-H55</f>
        <v>186</v>
      </c>
      <c r="J55" s="5">
        <f>I55/1000</f>
        <v>0.186</v>
      </c>
      <c r="K55" s="5">
        <f>J55/R55</f>
        <v>0.006179401993355481</v>
      </c>
      <c r="L55" s="3" t="s">
        <v>876</v>
      </c>
      <c r="M55" s="5">
        <v>1</v>
      </c>
      <c r="N55" s="3" t="s">
        <v>114</v>
      </c>
      <c r="O55" s="3" t="s">
        <v>348</v>
      </c>
      <c r="P55" s="3" t="s">
        <v>877</v>
      </c>
      <c r="Q55" s="3">
        <v>2</v>
      </c>
      <c r="R55" s="3">
        <v>30.1</v>
      </c>
      <c r="S55" s="5" t="s">
        <v>745</v>
      </c>
      <c r="T55" s="5" t="s">
        <v>745</v>
      </c>
      <c r="U55" s="6" t="s">
        <v>1262</v>
      </c>
      <c r="V55" s="6" t="s">
        <v>1263</v>
      </c>
      <c r="W55" s="3">
        <v>1</v>
      </c>
      <c r="X55" s="3" t="s">
        <v>1450</v>
      </c>
      <c r="Y55" t="s">
        <v>537</v>
      </c>
      <c r="AB55" s="3"/>
      <c r="AD55" s="3"/>
    </row>
    <row r="56" spans="1:30" ht="12.75">
      <c r="A56" s="6" t="s">
        <v>1535</v>
      </c>
      <c r="B56" s="19" t="s">
        <v>1923</v>
      </c>
      <c r="C56" s="5">
        <v>-28.658</v>
      </c>
      <c r="D56" s="5">
        <v>-65.797</v>
      </c>
      <c r="E56" s="5">
        <v>-29.168</v>
      </c>
      <c r="F56" s="5">
        <v>-65.896</v>
      </c>
      <c r="G56" s="3">
        <v>431</v>
      </c>
      <c r="H56" s="3">
        <v>286</v>
      </c>
      <c r="I56" s="5">
        <f>G56-H56</f>
        <v>145</v>
      </c>
      <c r="J56" s="5">
        <f>I56/1000</f>
        <v>0.145</v>
      </c>
      <c r="K56" s="5">
        <f>J56/R56</f>
        <v>0.0025261324041811846</v>
      </c>
      <c r="L56" s="3" t="s">
        <v>1264</v>
      </c>
      <c r="M56" s="5">
        <v>1</v>
      </c>
      <c r="N56" s="3" t="s">
        <v>114</v>
      </c>
      <c r="O56" s="3" t="s">
        <v>348</v>
      </c>
      <c r="P56" s="3" t="s">
        <v>1265</v>
      </c>
      <c r="Q56" s="3">
        <v>2</v>
      </c>
      <c r="R56" s="3">
        <v>57.4</v>
      </c>
      <c r="S56" s="3" t="s">
        <v>749</v>
      </c>
      <c r="T56" s="3" t="s">
        <v>748</v>
      </c>
      <c r="U56" s="6" t="s">
        <v>1264</v>
      </c>
      <c r="V56" s="6" t="s">
        <v>1266</v>
      </c>
      <c r="W56" s="3">
        <v>4</v>
      </c>
      <c r="Y56" t="s">
        <v>535</v>
      </c>
      <c r="AB56" s="3"/>
      <c r="AD56" s="3"/>
    </row>
    <row r="57" spans="1:30" ht="12.75">
      <c r="A57" s="6" t="s">
        <v>1536</v>
      </c>
      <c r="B57" s="18" t="s">
        <v>1267</v>
      </c>
      <c r="C57" s="5">
        <v>-27.482</v>
      </c>
      <c r="D57" s="5">
        <v>-57.034</v>
      </c>
      <c r="E57" s="5">
        <v>-29.962</v>
      </c>
      <c r="F57" s="5">
        <v>-59.513</v>
      </c>
      <c r="G57" s="3">
        <v>56</v>
      </c>
      <c r="H57" s="3">
        <v>32</v>
      </c>
      <c r="I57" s="5">
        <f>G57-H57</f>
        <v>24</v>
      </c>
      <c r="J57" s="5">
        <f>I57/1000</f>
        <v>0.024</v>
      </c>
      <c r="K57" s="5">
        <f>J57/R57</f>
        <v>6.541291905151269E-05</v>
      </c>
      <c r="L57" s="3" t="s">
        <v>1268</v>
      </c>
      <c r="M57" s="3">
        <v>2</v>
      </c>
      <c r="N57" s="5" t="s">
        <v>212</v>
      </c>
      <c r="O57" s="3" t="s">
        <v>348</v>
      </c>
      <c r="P57" s="3" t="s">
        <v>1269</v>
      </c>
      <c r="Q57" s="3">
        <v>1</v>
      </c>
      <c r="R57" s="3">
        <v>366.9</v>
      </c>
      <c r="S57" s="3" t="s">
        <v>748</v>
      </c>
      <c r="T57" s="3" t="s">
        <v>748</v>
      </c>
      <c r="U57" s="6" t="s">
        <v>1270</v>
      </c>
      <c r="V57" s="6" t="s">
        <v>1271</v>
      </c>
      <c r="W57" s="3">
        <v>2</v>
      </c>
      <c r="Y57" t="s">
        <v>533</v>
      </c>
      <c r="AB57" s="3"/>
      <c r="AD57" s="3"/>
    </row>
    <row r="58" spans="1:30" ht="12.75">
      <c r="A58" s="6" t="s">
        <v>1537</v>
      </c>
      <c r="B58" s="18" t="s">
        <v>1275</v>
      </c>
      <c r="C58" s="5">
        <v>-33.214</v>
      </c>
      <c r="D58" s="5">
        <v>-68.655</v>
      </c>
      <c r="E58" s="5">
        <v>-33.847</v>
      </c>
      <c r="F58" s="5">
        <v>-66.885</v>
      </c>
      <c r="G58" s="3">
        <v>718</v>
      </c>
      <c r="H58" s="3">
        <v>425</v>
      </c>
      <c r="I58" s="5">
        <f>G58-H58</f>
        <v>293</v>
      </c>
      <c r="J58" s="5">
        <f>I58/1000</f>
        <v>0.293</v>
      </c>
      <c r="K58" s="5">
        <f>J58/R58</f>
        <v>0.0016387024608501117</v>
      </c>
      <c r="L58" s="3" t="s">
        <v>227</v>
      </c>
      <c r="M58" s="5">
        <v>1</v>
      </c>
      <c r="N58" s="3" t="s">
        <v>114</v>
      </c>
      <c r="O58" s="3" t="s">
        <v>348</v>
      </c>
      <c r="P58" s="3" t="s">
        <v>228</v>
      </c>
      <c r="Q58" s="3">
        <v>2</v>
      </c>
      <c r="R58" s="3">
        <v>178.8</v>
      </c>
      <c r="S58" s="3" t="s">
        <v>758</v>
      </c>
      <c r="T58" s="5" t="s">
        <v>745</v>
      </c>
      <c r="U58" s="6" t="s">
        <v>869</v>
      </c>
      <c r="V58" s="6" t="s">
        <v>1276</v>
      </c>
      <c r="W58" s="3">
        <v>4</v>
      </c>
      <c r="Y58" t="s">
        <v>535</v>
      </c>
      <c r="AA58" s="5"/>
      <c r="AB58" s="3"/>
      <c r="AD58" s="3"/>
    </row>
    <row r="59" spans="1:30" ht="12.75">
      <c r="A59" s="6" t="s">
        <v>1538</v>
      </c>
      <c r="B59" s="18" t="s">
        <v>1277</v>
      </c>
      <c r="C59" s="5">
        <v>-33.78</v>
      </c>
      <c r="D59" s="5">
        <v>-69.237</v>
      </c>
      <c r="E59" s="5">
        <v>-33.608</v>
      </c>
      <c r="F59" s="5">
        <v>-69</v>
      </c>
      <c r="G59" s="3">
        <v>1169</v>
      </c>
      <c r="H59" s="3">
        <v>881</v>
      </c>
      <c r="I59" s="5">
        <f>G59-H59</f>
        <v>288</v>
      </c>
      <c r="J59" s="5">
        <f>I59/1000</f>
        <v>0.288</v>
      </c>
      <c r="K59" s="5">
        <f>J59/R59</f>
        <v>0.0096</v>
      </c>
      <c r="L59" s="3" t="s">
        <v>1278</v>
      </c>
      <c r="M59" s="5">
        <v>1</v>
      </c>
      <c r="N59" s="3" t="s">
        <v>114</v>
      </c>
      <c r="O59" s="3" t="s">
        <v>348</v>
      </c>
      <c r="P59" s="3" t="s">
        <v>1265</v>
      </c>
      <c r="Q59" s="3">
        <v>2</v>
      </c>
      <c r="R59" s="3">
        <v>30</v>
      </c>
      <c r="S59" s="3" t="s">
        <v>758</v>
      </c>
      <c r="T59" s="5" t="s">
        <v>745</v>
      </c>
      <c r="U59" s="6" t="s">
        <v>869</v>
      </c>
      <c r="V59" s="6" t="s">
        <v>1279</v>
      </c>
      <c r="W59" s="3">
        <v>1</v>
      </c>
      <c r="X59" s="3" t="s">
        <v>1450</v>
      </c>
      <c r="Y59" t="s">
        <v>538</v>
      </c>
      <c r="AB59" s="3"/>
      <c r="AD59" s="3"/>
    </row>
    <row r="60" spans="1:30" ht="12.75">
      <c r="A60" s="6" t="s">
        <v>1539</v>
      </c>
      <c r="B60" s="19" t="s">
        <v>1280</v>
      </c>
      <c r="C60" s="5">
        <v>-22.208</v>
      </c>
      <c r="D60" s="5">
        <v>-63.612</v>
      </c>
      <c r="E60" s="5">
        <v>-22.86</v>
      </c>
      <c r="F60" s="5">
        <v>-62.983</v>
      </c>
      <c r="G60" s="3">
        <v>468</v>
      </c>
      <c r="H60" s="3">
        <v>231</v>
      </c>
      <c r="I60" s="5">
        <f>G60-H60</f>
        <v>237</v>
      </c>
      <c r="J60" s="5">
        <f>I60/1000</f>
        <v>0.237</v>
      </c>
      <c r="K60" s="5">
        <f>J60/R60</f>
        <v>0.002440782698249228</v>
      </c>
      <c r="L60" s="3" t="s">
        <v>1278</v>
      </c>
      <c r="M60" s="5">
        <v>1</v>
      </c>
      <c r="N60" s="3" t="s">
        <v>222</v>
      </c>
      <c r="O60" s="3" t="s">
        <v>348</v>
      </c>
      <c r="P60" s="3" t="s">
        <v>1274</v>
      </c>
      <c r="Q60" s="3">
        <v>2</v>
      </c>
      <c r="R60" s="3">
        <v>97.1</v>
      </c>
      <c r="S60" s="3" t="s">
        <v>749</v>
      </c>
      <c r="T60" s="3" t="s">
        <v>748</v>
      </c>
      <c r="U60" s="6" t="s">
        <v>224</v>
      </c>
      <c r="V60" s="6" t="s">
        <v>1266</v>
      </c>
      <c r="W60" s="3">
        <v>4</v>
      </c>
      <c r="Y60" t="s">
        <v>533</v>
      </c>
      <c r="AB60" s="3"/>
      <c r="AD60" s="3"/>
    </row>
    <row r="61" spans="1:30" ht="12.75">
      <c r="A61" s="11" t="s">
        <v>1540</v>
      </c>
      <c r="B61" s="19" t="s">
        <v>1924</v>
      </c>
      <c r="C61" s="5">
        <v>35.43</v>
      </c>
      <c r="D61" s="5">
        <v>-113.767</v>
      </c>
      <c r="E61" s="5">
        <v>35.653</v>
      </c>
      <c r="F61" s="5">
        <v>-114.024</v>
      </c>
      <c r="G61" s="3">
        <v>1020</v>
      </c>
      <c r="H61" s="3">
        <v>841</v>
      </c>
      <c r="I61" s="5">
        <f>G61-H61</f>
        <v>179</v>
      </c>
      <c r="J61" s="5">
        <f>I61/1000</f>
        <v>0.179</v>
      </c>
      <c r="K61" s="5">
        <f>J61/R61</f>
        <v>0.005264705882352941</v>
      </c>
      <c r="L61" s="3" t="s">
        <v>203</v>
      </c>
      <c r="M61" s="3">
        <v>3</v>
      </c>
      <c r="N61" s="3" t="s">
        <v>204</v>
      </c>
      <c r="O61" s="3" t="s">
        <v>115</v>
      </c>
      <c r="P61" s="3" t="s">
        <v>205</v>
      </c>
      <c r="Q61" s="3">
        <v>4</v>
      </c>
      <c r="R61" s="3">
        <v>34</v>
      </c>
      <c r="S61" s="5" t="s">
        <v>751</v>
      </c>
      <c r="T61" s="5" t="s">
        <v>745</v>
      </c>
      <c r="U61" s="6" t="s">
        <v>206</v>
      </c>
      <c r="V61" s="6" t="s">
        <v>1321</v>
      </c>
      <c r="W61" s="3">
        <v>1</v>
      </c>
      <c r="Y61" s="13" t="s">
        <v>539</v>
      </c>
      <c r="AB61" s="3"/>
      <c r="AD61" s="3"/>
    </row>
    <row r="62" spans="1:30" ht="12.75">
      <c r="A62" s="6" t="s">
        <v>1541</v>
      </c>
      <c r="B62" s="18" t="s">
        <v>1322</v>
      </c>
      <c r="C62" s="5">
        <v>-14.491</v>
      </c>
      <c r="D62" s="5">
        <v>142.114</v>
      </c>
      <c r="E62" s="5">
        <v>-14.242</v>
      </c>
      <c r="F62" s="5">
        <v>141.662</v>
      </c>
      <c r="G62" s="3">
        <v>48</v>
      </c>
      <c r="H62" s="3">
        <v>7</v>
      </c>
      <c r="I62" s="5">
        <f>G62-H62</f>
        <v>41</v>
      </c>
      <c r="J62" s="5">
        <f>I62/1000</f>
        <v>0.041</v>
      </c>
      <c r="K62" s="5">
        <f>J62/R62</f>
        <v>0.0006937394247038917</v>
      </c>
      <c r="L62" s="3" t="s">
        <v>1323</v>
      </c>
      <c r="M62" s="3">
        <v>3</v>
      </c>
      <c r="N62" s="3" t="s">
        <v>1324</v>
      </c>
      <c r="O62" s="3" t="s">
        <v>348</v>
      </c>
      <c r="P62" s="3" t="s">
        <v>1325</v>
      </c>
      <c r="Q62" s="3">
        <v>6</v>
      </c>
      <c r="R62" s="3">
        <v>59.1</v>
      </c>
      <c r="S62" s="3" t="s">
        <v>748</v>
      </c>
      <c r="T62" s="3" t="s">
        <v>748</v>
      </c>
      <c r="U62" s="6" t="s">
        <v>1326</v>
      </c>
      <c r="V62" s="6" t="s">
        <v>666</v>
      </c>
      <c r="W62" s="3">
        <v>1</v>
      </c>
      <c r="Y62" t="s">
        <v>540</v>
      </c>
      <c r="AB62" s="3"/>
      <c r="AD62" s="3"/>
    </row>
    <row r="63" spans="1:30" ht="12.75">
      <c r="A63" s="6" t="s">
        <v>1542</v>
      </c>
      <c r="B63" s="18" t="s">
        <v>359</v>
      </c>
      <c r="C63" s="5">
        <v>-14.875</v>
      </c>
      <c r="D63" s="5">
        <v>142.672</v>
      </c>
      <c r="E63" s="5">
        <v>-14.798</v>
      </c>
      <c r="F63" s="5">
        <v>141.867</v>
      </c>
      <c r="G63" s="3">
        <v>97</v>
      </c>
      <c r="H63" s="3">
        <v>17</v>
      </c>
      <c r="I63" s="5">
        <f>G63-H63</f>
        <v>80</v>
      </c>
      <c r="J63" s="5">
        <f>I63/1000</f>
        <v>0.08</v>
      </c>
      <c r="K63" s="5">
        <f>J63/R63</f>
        <v>0.0009195402298850574</v>
      </c>
      <c r="L63" s="3" t="s">
        <v>1323</v>
      </c>
      <c r="M63" s="3">
        <v>3</v>
      </c>
      <c r="N63" s="3" t="s">
        <v>1324</v>
      </c>
      <c r="O63" s="3" t="s">
        <v>348</v>
      </c>
      <c r="P63" s="3" t="s">
        <v>360</v>
      </c>
      <c r="Q63" s="3">
        <v>2</v>
      </c>
      <c r="R63" s="3">
        <v>87</v>
      </c>
      <c r="S63" s="3" t="s">
        <v>748</v>
      </c>
      <c r="T63" s="3" t="s">
        <v>748</v>
      </c>
      <c r="U63" s="6" t="s">
        <v>1326</v>
      </c>
      <c r="V63" s="6" t="s">
        <v>667</v>
      </c>
      <c r="W63" s="3">
        <v>1</v>
      </c>
      <c r="Y63" t="s">
        <v>540</v>
      </c>
      <c r="AB63" s="3"/>
      <c r="AD63" s="3"/>
    </row>
    <row r="64" spans="1:30" ht="12.75">
      <c r="A64" s="6" t="s">
        <v>1543</v>
      </c>
      <c r="B64" s="18" t="s">
        <v>993</v>
      </c>
      <c r="C64" s="5">
        <v>-16.355</v>
      </c>
      <c r="D64" s="5">
        <v>143.062</v>
      </c>
      <c r="E64" s="5">
        <v>-15.595</v>
      </c>
      <c r="F64" s="5">
        <v>141.601</v>
      </c>
      <c r="G64" s="3">
        <v>93</v>
      </c>
      <c r="H64" s="3">
        <v>6</v>
      </c>
      <c r="I64" s="5">
        <f>G64-H64</f>
        <v>87</v>
      </c>
      <c r="J64" s="5">
        <f>I64/1000</f>
        <v>0.087</v>
      </c>
      <c r="K64" s="5">
        <f>J64/R64</f>
        <v>0.0004884896125772039</v>
      </c>
      <c r="L64" s="3" t="s">
        <v>994</v>
      </c>
      <c r="M64" s="3">
        <v>3</v>
      </c>
      <c r="N64" s="3" t="s">
        <v>1324</v>
      </c>
      <c r="O64" s="3" t="s">
        <v>348</v>
      </c>
      <c r="P64" s="3" t="s">
        <v>995</v>
      </c>
      <c r="Q64" s="3">
        <v>2</v>
      </c>
      <c r="R64" s="3">
        <v>178.1</v>
      </c>
      <c r="S64" s="3" t="s">
        <v>748</v>
      </c>
      <c r="T64" s="3" t="s">
        <v>748</v>
      </c>
      <c r="U64" s="6" t="s">
        <v>1326</v>
      </c>
      <c r="V64" s="6" t="s">
        <v>996</v>
      </c>
      <c r="W64" s="3">
        <v>1</v>
      </c>
      <c r="Y64" t="s">
        <v>540</v>
      </c>
      <c r="AB64" s="3"/>
      <c r="AD64" s="3"/>
    </row>
    <row r="65" spans="1:44" s="8" customFormat="1" ht="12.75">
      <c r="A65" s="6" t="s">
        <v>1544</v>
      </c>
      <c r="B65" s="18" t="s">
        <v>1062</v>
      </c>
      <c r="C65" s="5">
        <v>-17.495</v>
      </c>
      <c r="D65" s="5">
        <v>142.271</v>
      </c>
      <c r="E65" s="5">
        <v>-16.918</v>
      </c>
      <c r="F65" s="5">
        <v>141.198</v>
      </c>
      <c r="G65" s="3">
        <v>85</v>
      </c>
      <c r="H65" s="3">
        <v>4</v>
      </c>
      <c r="I65" s="5">
        <f>G65-H65</f>
        <v>81</v>
      </c>
      <c r="J65" s="5">
        <f>I65/1000</f>
        <v>0.081</v>
      </c>
      <c r="K65" s="5">
        <f>J65/R65</f>
        <v>0.0006202143950995407</v>
      </c>
      <c r="L65" s="3" t="s">
        <v>994</v>
      </c>
      <c r="M65" s="3">
        <v>3</v>
      </c>
      <c r="N65" s="3" t="s">
        <v>1324</v>
      </c>
      <c r="O65" s="3" t="s">
        <v>348</v>
      </c>
      <c r="P65" s="3" t="s">
        <v>995</v>
      </c>
      <c r="Q65" s="3">
        <v>2</v>
      </c>
      <c r="R65" s="3">
        <v>130.6</v>
      </c>
      <c r="S65" s="3" t="s">
        <v>748</v>
      </c>
      <c r="T65" s="3" t="s">
        <v>748</v>
      </c>
      <c r="U65" s="6" t="s">
        <v>1326</v>
      </c>
      <c r="V65" s="6" t="s">
        <v>1063</v>
      </c>
      <c r="W65" s="3">
        <v>1</v>
      </c>
      <c r="X65" s="3"/>
      <c r="Y65" t="s">
        <v>540</v>
      </c>
      <c r="Z65" s="5"/>
      <c r="AE65" s="11"/>
      <c r="AF65" s="12"/>
      <c r="AH65" s="11"/>
      <c r="AL65" s="11"/>
      <c r="AO65" s="12"/>
      <c r="AP65" s="12"/>
      <c r="AQ65" s="12"/>
      <c r="AR65" s="12"/>
    </row>
    <row r="66" spans="1:30" ht="12.75">
      <c r="A66" s="6" t="s">
        <v>1545</v>
      </c>
      <c r="B66" s="18" t="s">
        <v>1925</v>
      </c>
      <c r="C66" s="5">
        <v>-31.451</v>
      </c>
      <c r="D66" s="5">
        <v>141.277</v>
      </c>
      <c r="E66" s="5">
        <v>-31.452</v>
      </c>
      <c r="F66" s="5">
        <v>140.922</v>
      </c>
      <c r="G66" s="3">
        <v>155</v>
      </c>
      <c r="H66" s="3">
        <v>90</v>
      </c>
      <c r="I66" s="5">
        <f>G66-H66</f>
        <v>65</v>
      </c>
      <c r="J66" s="5">
        <f>I66/1000</f>
        <v>0.065</v>
      </c>
      <c r="K66" s="5">
        <f>J66/R66</f>
        <v>0.001906158357771261</v>
      </c>
      <c r="L66" s="3" t="s">
        <v>1345</v>
      </c>
      <c r="M66" s="3">
        <v>2</v>
      </c>
      <c r="N66" s="3" t="s">
        <v>212</v>
      </c>
      <c r="O66" s="3" t="s">
        <v>115</v>
      </c>
      <c r="P66" s="3" t="s">
        <v>1064</v>
      </c>
      <c r="Q66" s="3">
        <v>3</v>
      </c>
      <c r="R66" s="3">
        <v>34.1</v>
      </c>
      <c r="S66" s="5" t="s">
        <v>745</v>
      </c>
      <c r="T66" s="5" t="s">
        <v>745</v>
      </c>
      <c r="U66" s="6" t="s">
        <v>1065</v>
      </c>
      <c r="V66" s="6" t="s">
        <v>1066</v>
      </c>
      <c r="W66" s="3">
        <v>1</v>
      </c>
      <c r="Y66" t="s">
        <v>540</v>
      </c>
      <c r="AB66" s="3"/>
      <c r="AD66" s="3"/>
    </row>
    <row r="67" spans="1:30" ht="12.75">
      <c r="A67" s="6" t="s">
        <v>1546</v>
      </c>
      <c r="B67" s="18" t="s">
        <v>1067</v>
      </c>
      <c r="C67" s="5">
        <v>-27.288</v>
      </c>
      <c r="D67" s="5">
        <v>138.55</v>
      </c>
      <c r="E67" s="5">
        <v>-27.908</v>
      </c>
      <c r="F67" s="5">
        <v>137.184</v>
      </c>
      <c r="G67" s="3">
        <v>17</v>
      </c>
      <c r="H67" s="3">
        <v>0</v>
      </c>
      <c r="I67" s="5">
        <f>G67-H67</f>
        <v>17</v>
      </c>
      <c r="J67" s="5">
        <f>I67/1000</f>
        <v>0.017</v>
      </c>
      <c r="K67" s="5">
        <f>J67/R67</f>
        <v>0.0001115485564304462</v>
      </c>
      <c r="L67" s="3" t="s">
        <v>1068</v>
      </c>
      <c r="M67" s="3">
        <v>2</v>
      </c>
      <c r="N67" s="3" t="s">
        <v>212</v>
      </c>
      <c r="O67" s="3" t="s">
        <v>115</v>
      </c>
      <c r="P67" s="3" t="s">
        <v>1069</v>
      </c>
      <c r="Q67" s="3">
        <v>4</v>
      </c>
      <c r="R67" s="3">
        <v>152.4</v>
      </c>
      <c r="S67" s="5" t="s">
        <v>745</v>
      </c>
      <c r="T67" s="5" t="s">
        <v>745</v>
      </c>
      <c r="U67" s="6" t="s">
        <v>1070</v>
      </c>
      <c r="V67" s="6" t="s">
        <v>1071</v>
      </c>
      <c r="W67" s="3">
        <v>5</v>
      </c>
      <c r="Y67" t="s">
        <v>540</v>
      </c>
      <c r="AB67" s="3"/>
      <c r="AD67" s="3"/>
    </row>
    <row r="68" spans="1:30" ht="12.75">
      <c r="A68" s="6" t="s">
        <v>1547</v>
      </c>
      <c r="B68" s="18" t="s">
        <v>1072</v>
      </c>
      <c r="C68" s="5">
        <v>-23.644</v>
      </c>
      <c r="D68" s="5">
        <v>136.638</v>
      </c>
      <c r="E68" s="5">
        <v>-24.176</v>
      </c>
      <c r="F68" s="5">
        <v>136.911</v>
      </c>
      <c r="G68" s="3">
        <v>219</v>
      </c>
      <c r="H68" s="3">
        <v>163</v>
      </c>
      <c r="I68" s="5">
        <f>G68-H68</f>
        <v>56</v>
      </c>
      <c r="J68" s="5">
        <f>I68/1000</f>
        <v>0.056</v>
      </c>
      <c r="K68" s="5">
        <f>J68/R68</f>
        <v>0.0008682170542635659</v>
      </c>
      <c r="L68" s="3" t="s">
        <v>841</v>
      </c>
      <c r="M68" s="3">
        <v>2</v>
      </c>
      <c r="N68" s="3" t="s">
        <v>212</v>
      </c>
      <c r="O68" s="3" t="s">
        <v>115</v>
      </c>
      <c r="P68" s="3" t="s">
        <v>1060</v>
      </c>
      <c r="Q68" s="3">
        <v>3</v>
      </c>
      <c r="R68" s="3">
        <v>64.5</v>
      </c>
      <c r="S68" s="5" t="s">
        <v>745</v>
      </c>
      <c r="T68" s="5" t="s">
        <v>745</v>
      </c>
      <c r="U68" s="6" t="s">
        <v>378</v>
      </c>
      <c r="V68" s="6" t="s">
        <v>1061</v>
      </c>
      <c r="W68" s="3">
        <v>1</v>
      </c>
      <c r="Y68" t="s">
        <v>541</v>
      </c>
      <c r="AB68" s="3"/>
      <c r="AD68" s="3"/>
    </row>
    <row r="69" spans="1:30" ht="12.75">
      <c r="A69" s="6" t="s">
        <v>1548</v>
      </c>
      <c r="B69" s="18" t="s">
        <v>1926</v>
      </c>
      <c r="C69" s="5">
        <v>-30.338</v>
      </c>
      <c r="D69" s="5">
        <v>139.495</v>
      </c>
      <c r="E69" s="5">
        <v>-30.551</v>
      </c>
      <c r="F69" s="5">
        <v>139.754</v>
      </c>
      <c r="G69" s="3">
        <v>94</v>
      </c>
      <c r="H69" s="3">
        <v>0</v>
      </c>
      <c r="I69" s="5">
        <f>G69-H69</f>
        <v>94</v>
      </c>
      <c r="J69" s="5">
        <f>I69/1000</f>
        <v>0.094</v>
      </c>
      <c r="K69" s="5">
        <f>J69/R69</f>
        <v>0.0027246376811594203</v>
      </c>
      <c r="L69" s="3" t="s">
        <v>1345</v>
      </c>
      <c r="M69" s="3">
        <v>2</v>
      </c>
      <c r="N69" s="3" t="s">
        <v>212</v>
      </c>
      <c r="O69" s="3" t="s">
        <v>115</v>
      </c>
      <c r="P69" s="3" t="s">
        <v>1073</v>
      </c>
      <c r="Q69" s="3">
        <v>4</v>
      </c>
      <c r="R69" s="3">
        <v>34.5</v>
      </c>
      <c r="S69" s="5" t="s">
        <v>745</v>
      </c>
      <c r="T69" s="5" t="s">
        <v>745</v>
      </c>
      <c r="U69" s="6" t="s">
        <v>1074</v>
      </c>
      <c r="V69" s="6" t="s">
        <v>1075</v>
      </c>
      <c r="W69" s="3">
        <v>1</v>
      </c>
      <c r="Y69" t="s">
        <v>541</v>
      </c>
      <c r="AB69" s="3"/>
      <c r="AD69" s="3"/>
    </row>
    <row r="70" spans="1:30" ht="12.75">
      <c r="A70" s="6" t="s">
        <v>1549</v>
      </c>
      <c r="B70" s="18" t="s">
        <v>1076</v>
      </c>
      <c r="C70" s="5">
        <v>-18.869</v>
      </c>
      <c r="D70" s="5">
        <v>139.086</v>
      </c>
      <c r="E70" s="5">
        <v>-18.102</v>
      </c>
      <c r="F70" s="5">
        <v>139.601</v>
      </c>
      <c r="G70" s="3">
        <v>101</v>
      </c>
      <c r="H70" s="3">
        <v>21</v>
      </c>
      <c r="I70" s="5">
        <f>G70-H70</f>
        <v>80</v>
      </c>
      <c r="J70" s="5">
        <f>I70/1000</f>
        <v>0.08</v>
      </c>
      <c r="K70" s="5">
        <f>J70/R70</f>
        <v>0.0007936507936507937</v>
      </c>
      <c r="L70" s="3" t="s">
        <v>994</v>
      </c>
      <c r="M70" s="3">
        <v>3</v>
      </c>
      <c r="N70" s="3" t="s">
        <v>1324</v>
      </c>
      <c r="O70" s="3" t="s">
        <v>348</v>
      </c>
      <c r="P70" s="3" t="s">
        <v>91</v>
      </c>
      <c r="Q70" s="3">
        <v>2</v>
      </c>
      <c r="R70" s="3">
        <v>100.8</v>
      </c>
      <c r="S70" s="5" t="s">
        <v>745</v>
      </c>
      <c r="T70" s="3" t="s">
        <v>748</v>
      </c>
      <c r="U70" s="6" t="s">
        <v>92</v>
      </c>
      <c r="V70" s="6" t="s">
        <v>49</v>
      </c>
      <c r="W70" s="3">
        <v>5</v>
      </c>
      <c r="Y70" t="s">
        <v>540</v>
      </c>
      <c r="AB70" s="3"/>
      <c r="AD70" s="3"/>
    </row>
    <row r="71" spans="1:30" ht="12.75">
      <c r="A71" s="6" t="s">
        <v>1550</v>
      </c>
      <c r="B71" s="18" t="s">
        <v>1327</v>
      </c>
      <c r="C71" s="5">
        <v>-18.888</v>
      </c>
      <c r="D71" s="5">
        <v>142.504</v>
      </c>
      <c r="E71" s="5">
        <v>-18.307</v>
      </c>
      <c r="F71" s="5">
        <v>141.319</v>
      </c>
      <c r="G71" s="3">
        <v>163</v>
      </c>
      <c r="H71" s="3">
        <v>22</v>
      </c>
      <c r="I71" s="5">
        <f>G71-H71</f>
        <v>141</v>
      </c>
      <c r="J71" s="5">
        <f>I71/1000</f>
        <v>0.141</v>
      </c>
      <c r="K71" s="5">
        <f>J71/R71</f>
        <v>0.0010049893086243762</v>
      </c>
      <c r="L71" s="3" t="s">
        <v>1323</v>
      </c>
      <c r="M71" s="3">
        <v>3</v>
      </c>
      <c r="N71" s="3" t="s">
        <v>1324</v>
      </c>
      <c r="O71" s="3" t="s">
        <v>348</v>
      </c>
      <c r="P71" s="3" t="s">
        <v>1982</v>
      </c>
      <c r="Q71" s="3">
        <v>2</v>
      </c>
      <c r="R71" s="3">
        <v>140.3</v>
      </c>
      <c r="S71" s="3" t="s">
        <v>748</v>
      </c>
      <c r="T71" s="3" t="s">
        <v>748</v>
      </c>
      <c r="U71" s="6" t="s">
        <v>1328</v>
      </c>
      <c r="V71" s="6" t="s">
        <v>1329</v>
      </c>
      <c r="W71" s="3">
        <v>5</v>
      </c>
      <c r="Y71" t="s">
        <v>540</v>
      </c>
      <c r="AB71" s="3"/>
      <c r="AD71" s="3"/>
    </row>
    <row r="72" spans="1:44" s="8" customFormat="1" ht="12.75">
      <c r="A72" s="6" t="s">
        <v>1551</v>
      </c>
      <c r="B72" s="18" t="s">
        <v>1927</v>
      </c>
      <c r="C72" s="5">
        <v>-19.187</v>
      </c>
      <c r="D72" s="5">
        <v>142.582</v>
      </c>
      <c r="E72" s="5">
        <v>-18.454</v>
      </c>
      <c r="F72" s="5">
        <v>141.304</v>
      </c>
      <c r="G72" s="3">
        <v>205</v>
      </c>
      <c r="H72" s="3">
        <v>26</v>
      </c>
      <c r="I72" s="5">
        <f>G72-H72</f>
        <v>179</v>
      </c>
      <c r="J72" s="5">
        <f>I72/1000</f>
        <v>0.179</v>
      </c>
      <c r="K72" s="5">
        <f>J72/R72</f>
        <v>0.0012029569892473117</v>
      </c>
      <c r="L72" s="3" t="s">
        <v>1323</v>
      </c>
      <c r="M72" s="3">
        <v>3</v>
      </c>
      <c r="N72" s="3" t="s">
        <v>1324</v>
      </c>
      <c r="O72" s="3" t="s">
        <v>348</v>
      </c>
      <c r="P72" s="3" t="s">
        <v>1982</v>
      </c>
      <c r="Q72" s="3">
        <v>2</v>
      </c>
      <c r="R72" s="3">
        <v>148.8</v>
      </c>
      <c r="S72" s="3" t="s">
        <v>748</v>
      </c>
      <c r="T72" s="3" t="s">
        <v>748</v>
      </c>
      <c r="U72" s="6" t="s">
        <v>1328</v>
      </c>
      <c r="V72" s="6" t="s">
        <v>1329</v>
      </c>
      <c r="W72" s="3">
        <v>5</v>
      </c>
      <c r="X72" s="3"/>
      <c r="Y72" t="s">
        <v>540</v>
      </c>
      <c r="AE72" s="11"/>
      <c r="AF72" s="12"/>
      <c r="AH72" s="11"/>
      <c r="AL72" s="11"/>
      <c r="AO72" s="12"/>
      <c r="AP72" s="12"/>
      <c r="AQ72" s="12"/>
      <c r="AR72" s="12"/>
    </row>
    <row r="73" spans="1:30" ht="12.75">
      <c r="A73" s="6" t="s">
        <v>1552</v>
      </c>
      <c r="B73" s="18" t="s">
        <v>1928</v>
      </c>
      <c r="C73" s="5">
        <v>-19.343</v>
      </c>
      <c r="D73" s="5">
        <v>142.571</v>
      </c>
      <c r="E73" s="5">
        <v>-18.8</v>
      </c>
      <c r="F73" s="5">
        <v>141.329</v>
      </c>
      <c r="G73" s="3">
        <v>206</v>
      </c>
      <c r="H73" s="3">
        <v>43</v>
      </c>
      <c r="I73" s="5">
        <f>G73-H73</f>
        <v>163</v>
      </c>
      <c r="J73" s="5">
        <f>I73/1000</f>
        <v>0.163</v>
      </c>
      <c r="K73" s="5">
        <f>J73/R73</f>
        <v>0.0011350974930362117</v>
      </c>
      <c r="L73" s="3" t="s">
        <v>1323</v>
      </c>
      <c r="M73" s="3">
        <v>3</v>
      </c>
      <c r="N73" s="3" t="s">
        <v>1324</v>
      </c>
      <c r="O73" s="3" t="s">
        <v>348</v>
      </c>
      <c r="P73" s="3" t="s">
        <v>1982</v>
      </c>
      <c r="Q73" s="3">
        <v>2</v>
      </c>
      <c r="R73" s="3">
        <v>143.6</v>
      </c>
      <c r="S73" s="3" t="s">
        <v>748</v>
      </c>
      <c r="T73" s="3" t="s">
        <v>748</v>
      </c>
      <c r="U73" s="6" t="s">
        <v>1328</v>
      </c>
      <c r="V73" s="6" t="s">
        <v>1329</v>
      </c>
      <c r="W73" s="3">
        <v>5</v>
      </c>
      <c r="Y73" t="s">
        <v>540</v>
      </c>
      <c r="AB73" s="3"/>
      <c r="AD73" s="3"/>
    </row>
    <row r="74" spans="1:30" ht="12.75">
      <c r="A74" s="6" t="s">
        <v>1553</v>
      </c>
      <c r="B74" s="18" t="s">
        <v>1330</v>
      </c>
      <c r="C74" s="5">
        <v>-35.813</v>
      </c>
      <c r="D74" s="5">
        <v>145.467</v>
      </c>
      <c r="E74" s="5">
        <v>-34.813</v>
      </c>
      <c r="F74" s="5">
        <v>143.358</v>
      </c>
      <c r="G74" s="3">
        <v>110</v>
      </c>
      <c r="H74" s="3">
        <v>60</v>
      </c>
      <c r="I74" s="5">
        <f>G74-H74</f>
        <v>50</v>
      </c>
      <c r="J74" s="5">
        <f>I74/1000</f>
        <v>0.05</v>
      </c>
      <c r="K74" s="5">
        <f>J74/R74</f>
        <v>0.00022502250225022504</v>
      </c>
      <c r="L74" s="3" t="s">
        <v>1331</v>
      </c>
      <c r="M74" s="3">
        <v>2</v>
      </c>
      <c r="N74" s="3" t="s">
        <v>212</v>
      </c>
      <c r="O74" s="3" t="s">
        <v>348</v>
      </c>
      <c r="P74" s="3" t="s">
        <v>1332</v>
      </c>
      <c r="Q74" s="3">
        <v>1</v>
      </c>
      <c r="R74" s="3">
        <v>222.2</v>
      </c>
      <c r="S74" s="5" t="s">
        <v>751</v>
      </c>
      <c r="T74" s="5" t="s">
        <v>745</v>
      </c>
      <c r="U74" s="6" t="s">
        <v>1333</v>
      </c>
      <c r="V74" s="6" t="s">
        <v>1334</v>
      </c>
      <c r="W74" s="3">
        <v>6</v>
      </c>
      <c r="Y74" t="s">
        <v>541</v>
      </c>
      <c r="AA74" s="5"/>
      <c r="AB74" s="3"/>
      <c r="AD74" s="3"/>
    </row>
    <row r="75" spans="1:30" ht="12.75">
      <c r="A75" s="6" t="s">
        <v>1554</v>
      </c>
      <c r="B75" s="19" t="s">
        <v>1335</v>
      </c>
      <c r="C75" s="5">
        <v>-28.515</v>
      </c>
      <c r="D75" s="5">
        <v>142.83</v>
      </c>
      <c r="E75" s="5">
        <v>-28.744</v>
      </c>
      <c r="F75" s="5">
        <v>142.501</v>
      </c>
      <c r="G75" s="3">
        <v>93</v>
      </c>
      <c r="H75" s="3">
        <v>83</v>
      </c>
      <c r="I75" s="5">
        <f>G75-H75</f>
        <v>10</v>
      </c>
      <c r="J75" s="5">
        <f>I75/1000</f>
        <v>0.01</v>
      </c>
      <c r="K75" s="5">
        <f>J75/R75</f>
        <v>0.00024271844660194174</v>
      </c>
      <c r="L75" s="3" t="s">
        <v>1336</v>
      </c>
      <c r="M75" s="3">
        <v>2</v>
      </c>
      <c r="N75" s="3" t="s">
        <v>212</v>
      </c>
      <c r="O75" s="3" t="s">
        <v>115</v>
      </c>
      <c r="P75" s="3" t="s">
        <v>1337</v>
      </c>
      <c r="Q75" s="3">
        <v>4</v>
      </c>
      <c r="R75" s="3">
        <v>41.2</v>
      </c>
      <c r="S75" s="5" t="s">
        <v>745</v>
      </c>
      <c r="T75" s="5" t="s">
        <v>745</v>
      </c>
      <c r="U75" s="6" t="s">
        <v>1338</v>
      </c>
      <c r="V75" s="6" t="s">
        <v>1339</v>
      </c>
      <c r="W75" s="3">
        <v>2</v>
      </c>
      <c r="Y75" t="s">
        <v>541</v>
      </c>
      <c r="AB75" s="3"/>
      <c r="AD75" s="3"/>
    </row>
    <row r="76" spans="1:30" ht="12.75">
      <c r="A76" s="6" t="s">
        <v>1555</v>
      </c>
      <c r="B76" s="18" t="s">
        <v>1340</v>
      </c>
      <c r="C76" s="5">
        <v>-27.727</v>
      </c>
      <c r="D76" s="5">
        <v>140.751</v>
      </c>
      <c r="E76" s="5">
        <v>-27.778</v>
      </c>
      <c r="F76" s="5">
        <v>139.518</v>
      </c>
      <c r="G76" s="3">
        <v>47</v>
      </c>
      <c r="H76" s="3">
        <v>21</v>
      </c>
      <c r="I76" s="5">
        <f>G76-H76</f>
        <v>26</v>
      </c>
      <c r="J76" s="5">
        <f>I76/1000</f>
        <v>0.026</v>
      </c>
      <c r="K76" s="5">
        <f>J76/R76</f>
        <v>0.00021381578947368422</v>
      </c>
      <c r="L76" s="3" t="s">
        <v>1336</v>
      </c>
      <c r="M76" s="3">
        <v>2</v>
      </c>
      <c r="N76" s="3" t="s">
        <v>212</v>
      </c>
      <c r="O76" s="3" t="s">
        <v>115</v>
      </c>
      <c r="P76" s="3" t="s">
        <v>1341</v>
      </c>
      <c r="Q76" s="3">
        <v>3</v>
      </c>
      <c r="R76" s="3">
        <v>121.6</v>
      </c>
      <c r="S76" s="5" t="s">
        <v>745</v>
      </c>
      <c r="T76" s="5" t="s">
        <v>745</v>
      </c>
      <c r="U76" s="6" t="s">
        <v>1342</v>
      </c>
      <c r="V76" s="6" t="s">
        <v>1343</v>
      </c>
      <c r="W76" s="3">
        <v>5</v>
      </c>
      <c r="Y76" t="s">
        <v>542</v>
      </c>
      <c r="AB76" s="3"/>
      <c r="AD76" s="3"/>
    </row>
    <row r="77" spans="1:30" ht="12.75">
      <c r="A77" s="6" t="s">
        <v>1556</v>
      </c>
      <c r="B77" s="19" t="s">
        <v>1344</v>
      </c>
      <c r="C77" s="5">
        <v>-22.133</v>
      </c>
      <c r="D77" s="5">
        <v>135.316</v>
      </c>
      <c r="E77" s="5">
        <v>-21.929</v>
      </c>
      <c r="F77" s="5">
        <v>135.595</v>
      </c>
      <c r="G77" s="3">
        <v>411</v>
      </c>
      <c r="H77" s="3">
        <v>374</v>
      </c>
      <c r="I77" s="5">
        <f>G77-H77</f>
        <v>37</v>
      </c>
      <c r="J77" s="5">
        <f>I77/1000</f>
        <v>0.037</v>
      </c>
      <c r="K77" s="5">
        <f>J77/R77</f>
        <v>0.0010109289617486338</v>
      </c>
      <c r="L77" s="3" t="s">
        <v>1345</v>
      </c>
      <c r="M77" s="3">
        <v>2</v>
      </c>
      <c r="N77" s="3" t="s">
        <v>212</v>
      </c>
      <c r="O77" s="3" t="s">
        <v>115</v>
      </c>
      <c r="P77" s="3" t="s">
        <v>1346</v>
      </c>
      <c r="Q77" s="3">
        <v>1</v>
      </c>
      <c r="R77" s="3">
        <v>36.6</v>
      </c>
      <c r="S77" s="5" t="s">
        <v>745</v>
      </c>
      <c r="T77" s="5" t="s">
        <v>745</v>
      </c>
      <c r="U77" s="6" t="s">
        <v>1347</v>
      </c>
      <c r="V77" s="6" t="s">
        <v>1348</v>
      </c>
      <c r="W77" s="3">
        <v>2</v>
      </c>
      <c r="Y77" t="s">
        <v>543</v>
      </c>
      <c r="AB77" s="3"/>
      <c r="AD77" s="3"/>
    </row>
    <row r="78" spans="1:30" ht="12.75">
      <c r="A78" s="6" t="s">
        <v>1557</v>
      </c>
      <c r="B78" s="18" t="s">
        <v>1349</v>
      </c>
      <c r="C78" s="5">
        <v>-26.784</v>
      </c>
      <c r="D78" s="5">
        <v>146.057</v>
      </c>
      <c r="E78" s="5">
        <v>-29.656</v>
      </c>
      <c r="F78" s="5">
        <v>145.616</v>
      </c>
      <c r="G78" s="3">
        <v>268</v>
      </c>
      <c r="H78" s="3">
        <v>130</v>
      </c>
      <c r="I78" s="5">
        <f>G78-H78</f>
        <v>138</v>
      </c>
      <c r="J78" s="5">
        <f>I78/1000</f>
        <v>0.138</v>
      </c>
      <c r="K78" s="5">
        <f>J78/R78</f>
        <v>0.00042383292383292386</v>
      </c>
      <c r="L78" s="3" t="s">
        <v>350</v>
      </c>
      <c r="M78" s="3">
        <v>2</v>
      </c>
      <c r="N78" s="3" t="s">
        <v>212</v>
      </c>
      <c r="O78" s="3" t="s">
        <v>348</v>
      </c>
      <c r="P78" s="3" t="s">
        <v>351</v>
      </c>
      <c r="Q78" s="3">
        <v>1</v>
      </c>
      <c r="R78" s="3">
        <v>325.6</v>
      </c>
      <c r="S78" s="5" t="s">
        <v>745</v>
      </c>
      <c r="T78" s="5" t="s">
        <v>745</v>
      </c>
      <c r="U78" s="6" t="s">
        <v>352</v>
      </c>
      <c r="V78" s="6" t="s">
        <v>353</v>
      </c>
      <c r="W78" s="3">
        <v>1</v>
      </c>
      <c r="Y78" t="s">
        <v>544</v>
      </c>
      <c r="AB78" s="3"/>
      <c r="AD78" s="3"/>
    </row>
    <row r="79" spans="1:30" ht="12.75">
      <c r="A79" s="6" t="s">
        <v>1558</v>
      </c>
      <c r="B79" s="18" t="s">
        <v>354</v>
      </c>
      <c r="C79" s="5">
        <v>-27.915</v>
      </c>
      <c r="D79" s="5">
        <v>148.661</v>
      </c>
      <c r="E79" s="5">
        <v>-29.725</v>
      </c>
      <c r="F79" s="5">
        <v>146.611</v>
      </c>
      <c r="G79" s="3">
        <v>210</v>
      </c>
      <c r="H79" s="3">
        <v>116</v>
      </c>
      <c r="I79" s="5">
        <f>G79-H79</f>
        <v>94</v>
      </c>
      <c r="J79" s="5">
        <f>I79/1000</f>
        <v>0.094</v>
      </c>
      <c r="K79" s="5">
        <f>J79/R79</f>
        <v>0.00032901645082254115</v>
      </c>
      <c r="L79" s="3" t="s">
        <v>1323</v>
      </c>
      <c r="M79" s="3">
        <v>2</v>
      </c>
      <c r="N79" s="3" t="s">
        <v>212</v>
      </c>
      <c r="O79" s="3" t="s">
        <v>348</v>
      </c>
      <c r="P79" s="3" t="s">
        <v>351</v>
      </c>
      <c r="Q79" s="3">
        <v>1</v>
      </c>
      <c r="R79" s="3">
        <v>285.7</v>
      </c>
      <c r="S79" s="5" t="s">
        <v>751</v>
      </c>
      <c r="T79" s="5" t="s">
        <v>745</v>
      </c>
      <c r="U79" s="6" t="s">
        <v>352</v>
      </c>
      <c r="V79" s="6" t="s">
        <v>355</v>
      </c>
      <c r="W79" s="3">
        <v>6</v>
      </c>
      <c r="Y79" t="s">
        <v>544</v>
      </c>
      <c r="Z79" s="8"/>
      <c r="AB79" s="3"/>
      <c r="AD79" s="3"/>
    </row>
    <row r="80" spans="1:30" ht="12.75">
      <c r="A80" s="6" t="s">
        <v>1559</v>
      </c>
      <c r="B80" s="18" t="s">
        <v>356</v>
      </c>
      <c r="C80" s="5">
        <v>-30.201</v>
      </c>
      <c r="D80" s="5">
        <v>149.558</v>
      </c>
      <c r="E80" s="5">
        <v>-30.034</v>
      </c>
      <c r="F80" s="5">
        <v>148.208</v>
      </c>
      <c r="G80" s="3">
        <v>202</v>
      </c>
      <c r="H80" s="3">
        <v>133</v>
      </c>
      <c r="I80" s="5">
        <f>G80-H80</f>
        <v>69</v>
      </c>
      <c r="J80" s="5">
        <f>I80/1000</f>
        <v>0.069</v>
      </c>
      <c r="K80" s="5">
        <f>J80/R80</f>
        <v>0.0005223315669947011</v>
      </c>
      <c r="L80" s="3" t="s">
        <v>1323</v>
      </c>
      <c r="M80" s="3">
        <v>2</v>
      </c>
      <c r="N80" s="3" t="s">
        <v>212</v>
      </c>
      <c r="O80" s="3" t="s">
        <v>348</v>
      </c>
      <c r="P80" s="3" t="s">
        <v>351</v>
      </c>
      <c r="Q80" s="3">
        <v>1</v>
      </c>
      <c r="R80" s="3">
        <v>132.1</v>
      </c>
      <c r="S80" s="5" t="s">
        <v>751</v>
      </c>
      <c r="T80" s="5" t="s">
        <v>745</v>
      </c>
      <c r="U80" s="6" t="s">
        <v>357</v>
      </c>
      <c r="V80" s="6" t="s">
        <v>358</v>
      </c>
      <c r="W80" s="5">
        <v>3</v>
      </c>
      <c r="Y80" t="s">
        <v>544</v>
      </c>
      <c r="AB80" s="3"/>
      <c r="AD80" s="3"/>
    </row>
    <row r="81" spans="1:30" ht="12.75">
      <c r="A81" s="6" t="s">
        <v>1560</v>
      </c>
      <c r="B81" s="18" t="s">
        <v>361</v>
      </c>
      <c r="C81" s="5">
        <v>-31.79</v>
      </c>
      <c r="D81" s="5">
        <v>147.955</v>
      </c>
      <c r="E81" s="5">
        <v>-30.186</v>
      </c>
      <c r="F81" s="5">
        <v>147.242</v>
      </c>
      <c r="G81" s="3">
        <v>202</v>
      </c>
      <c r="H81" s="3">
        <v>122</v>
      </c>
      <c r="I81" s="5">
        <f>G81-H81</f>
        <v>80</v>
      </c>
      <c r="J81" s="5">
        <f>I81/1000</f>
        <v>0.08</v>
      </c>
      <c r="K81" s="5">
        <f>J81/R81</f>
        <v>0.00041972717733473246</v>
      </c>
      <c r="L81" s="3" t="s">
        <v>1323</v>
      </c>
      <c r="M81" s="3">
        <v>2</v>
      </c>
      <c r="N81" s="3" t="s">
        <v>212</v>
      </c>
      <c r="O81" s="3" t="s">
        <v>348</v>
      </c>
      <c r="P81" s="3" t="s">
        <v>351</v>
      </c>
      <c r="Q81" s="3">
        <v>1</v>
      </c>
      <c r="R81" s="3">
        <v>190.6</v>
      </c>
      <c r="S81" s="5" t="s">
        <v>751</v>
      </c>
      <c r="T81" s="5" t="s">
        <v>745</v>
      </c>
      <c r="U81" s="6" t="s">
        <v>362</v>
      </c>
      <c r="V81" s="6" t="s">
        <v>668</v>
      </c>
      <c r="W81" s="3">
        <v>6</v>
      </c>
      <c r="Y81" t="s">
        <v>544</v>
      </c>
      <c r="Z81" s="5"/>
      <c r="AB81" s="3"/>
      <c r="AD81" s="3"/>
    </row>
    <row r="82" spans="1:30" ht="12.75">
      <c r="A82" s="6" t="s">
        <v>1561</v>
      </c>
      <c r="B82" s="18" t="s">
        <v>363</v>
      </c>
      <c r="C82" s="5">
        <v>-33.342</v>
      </c>
      <c r="D82" s="5">
        <v>145.889</v>
      </c>
      <c r="E82" s="5">
        <v>-34.189</v>
      </c>
      <c r="F82" s="5">
        <v>144.128</v>
      </c>
      <c r="G82" s="3">
        <v>140</v>
      </c>
      <c r="H82" s="3">
        <v>72</v>
      </c>
      <c r="I82" s="5">
        <f>G82-H82</f>
        <v>68</v>
      </c>
      <c r="J82" s="5">
        <f>I82/1000</f>
        <v>0.068</v>
      </c>
      <c r="K82" s="5">
        <f>J82/R82</f>
        <v>0.0003613177470775771</v>
      </c>
      <c r="L82" s="3" t="s">
        <v>1323</v>
      </c>
      <c r="M82" s="3">
        <v>2</v>
      </c>
      <c r="N82" s="3" t="s">
        <v>212</v>
      </c>
      <c r="O82" s="3" t="s">
        <v>348</v>
      </c>
      <c r="P82" s="3" t="s">
        <v>1982</v>
      </c>
      <c r="Q82" s="3">
        <v>2</v>
      </c>
      <c r="R82" s="3">
        <v>188.2</v>
      </c>
      <c r="S82" s="5" t="s">
        <v>751</v>
      </c>
      <c r="T82" s="5" t="s">
        <v>745</v>
      </c>
      <c r="U82" s="6" t="s">
        <v>362</v>
      </c>
      <c r="V82" s="6" t="s">
        <v>669</v>
      </c>
      <c r="W82" s="3">
        <v>6</v>
      </c>
      <c r="Y82" t="s">
        <v>545</v>
      </c>
      <c r="AB82" s="3"/>
      <c r="AC82" s="5"/>
      <c r="AD82" s="3"/>
    </row>
    <row r="83" spans="1:30" ht="12.75">
      <c r="A83" s="6" t="s">
        <v>1562</v>
      </c>
      <c r="B83" s="18" t="s">
        <v>364</v>
      </c>
      <c r="C83" s="5">
        <v>-30.818</v>
      </c>
      <c r="D83" s="5">
        <v>148.306</v>
      </c>
      <c r="E83" s="5">
        <v>-30.362</v>
      </c>
      <c r="F83" s="5">
        <v>148.035</v>
      </c>
      <c r="G83" s="3">
        <v>162</v>
      </c>
      <c r="H83" s="3">
        <v>131</v>
      </c>
      <c r="I83" s="5">
        <f>G83-H83</f>
        <v>31</v>
      </c>
      <c r="J83" s="5">
        <f>I83/1000</f>
        <v>0.031</v>
      </c>
      <c r="K83" s="5">
        <f>J83/R83</f>
        <v>0.000542907180385289</v>
      </c>
      <c r="L83" s="3" t="s">
        <v>1323</v>
      </c>
      <c r="M83" s="3">
        <v>2</v>
      </c>
      <c r="N83" s="3" t="s">
        <v>212</v>
      </c>
      <c r="O83" s="3" t="s">
        <v>348</v>
      </c>
      <c r="P83" s="3" t="s">
        <v>365</v>
      </c>
      <c r="Q83" s="3">
        <v>2</v>
      </c>
      <c r="R83" s="3">
        <v>57.1</v>
      </c>
      <c r="S83" s="5" t="s">
        <v>745</v>
      </c>
      <c r="T83" s="5" t="s">
        <v>745</v>
      </c>
      <c r="U83" s="6" t="s">
        <v>366</v>
      </c>
      <c r="V83" s="6" t="s">
        <v>367</v>
      </c>
      <c r="W83" s="3">
        <v>6</v>
      </c>
      <c r="Y83" t="s">
        <v>544</v>
      </c>
      <c r="AB83" s="3"/>
      <c r="AD83" s="3"/>
    </row>
    <row r="84" spans="1:30" ht="12.75">
      <c r="A84" s="6" t="s">
        <v>1563</v>
      </c>
      <c r="B84" s="18" t="s">
        <v>368</v>
      </c>
      <c r="C84" s="5">
        <v>-29.913</v>
      </c>
      <c r="D84" s="5">
        <v>139.738</v>
      </c>
      <c r="E84" s="5">
        <v>-30.097</v>
      </c>
      <c r="F84" s="5">
        <v>140.091</v>
      </c>
      <c r="G84" s="3">
        <v>94</v>
      </c>
      <c r="H84" s="3">
        <v>4</v>
      </c>
      <c r="I84" s="5">
        <f>G84-H84</f>
        <v>90</v>
      </c>
      <c r="J84" s="5">
        <f>I84/1000</f>
        <v>0.09</v>
      </c>
      <c r="K84" s="5">
        <f>J84/R84</f>
        <v>0.0022727272727272726</v>
      </c>
      <c r="L84" s="3" t="s">
        <v>1345</v>
      </c>
      <c r="M84" s="3">
        <v>2</v>
      </c>
      <c r="N84" s="3" t="s">
        <v>212</v>
      </c>
      <c r="O84" s="3" t="s">
        <v>348</v>
      </c>
      <c r="P84" s="3" t="s">
        <v>369</v>
      </c>
      <c r="Q84" s="3">
        <v>1</v>
      </c>
      <c r="R84" s="3">
        <v>39.6</v>
      </c>
      <c r="S84" s="5" t="s">
        <v>745</v>
      </c>
      <c r="T84" s="5" t="s">
        <v>745</v>
      </c>
      <c r="U84" s="6" t="s">
        <v>370</v>
      </c>
      <c r="V84" s="6" t="s">
        <v>670</v>
      </c>
      <c r="W84" s="3">
        <v>1</v>
      </c>
      <c r="Y84" t="s">
        <v>546</v>
      </c>
      <c r="AB84" s="3"/>
      <c r="AD84" s="3"/>
    </row>
    <row r="85" spans="1:30" ht="12.75">
      <c r="A85" s="6" t="s">
        <v>1564</v>
      </c>
      <c r="B85" s="18" t="s">
        <v>371</v>
      </c>
      <c r="C85" s="5">
        <v>-28.233</v>
      </c>
      <c r="D85" s="5">
        <v>136.479</v>
      </c>
      <c r="E85" s="5">
        <v>-28.018</v>
      </c>
      <c r="F85" s="5">
        <v>136.97</v>
      </c>
      <c r="G85" s="3">
        <v>13</v>
      </c>
      <c r="H85" s="3">
        <v>-7</v>
      </c>
      <c r="I85" s="5">
        <f>G85-H85</f>
        <v>20</v>
      </c>
      <c r="J85" s="5">
        <f>I85/1000</f>
        <v>0.02</v>
      </c>
      <c r="K85" s="5">
        <f>J85/R85</f>
        <v>0.00037383177570093456</v>
      </c>
      <c r="L85" s="3" t="s">
        <v>372</v>
      </c>
      <c r="M85" s="3">
        <v>2</v>
      </c>
      <c r="N85" s="3" t="s">
        <v>212</v>
      </c>
      <c r="O85" s="3" t="s">
        <v>115</v>
      </c>
      <c r="P85" s="3" t="s">
        <v>373</v>
      </c>
      <c r="Q85" s="3">
        <v>4</v>
      </c>
      <c r="R85" s="3">
        <v>53.5</v>
      </c>
      <c r="S85" s="5" t="s">
        <v>745</v>
      </c>
      <c r="T85" s="5" t="s">
        <v>745</v>
      </c>
      <c r="U85" s="6" t="s">
        <v>374</v>
      </c>
      <c r="V85" s="6" t="s">
        <v>375</v>
      </c>
      <c r="W85" s="3">
        <v>2</v>
      </c>
      <c r="Y85" t="s">
        <v>547</v>
      </c>
      <c r="AB85" s="3"/>
      <c r="AD85" s="3"/>
    </row>
    <row r="86" spans="1:30" ht="12.75">
      <c r="A86" s="11" t="s">
        <v>1565</v>
      </c>
      <c r="B86" s="19" t="s">
        <v>376</v>
      </c>
      <c r="C86" s="5">
        <v>-24.089</v>
      </c>
      <c r="D86" s="5">
        <v>135.591</v>
      </c>
      <c r="E86" s="5">
        <v>-24.452</v>
      </c>
      <c r="F86" s="5">
        <v>135.77</v>
      </c>
      <c r="G86" s="3">
        <v>280</v>
      </c>
      <c r="H86" s="3">
        <v>225</v>
      </c>
      <c r="I86" s="7">
        <f>G86-H86</f>
        <v>55</v>
      </c>
      <c r="J86" s="7">
        <f>I86/1000</f>
        <v>0.055</v>
      </c>
      <c r="K86" s="7">
        <f>J86/R86</f>
        <v>0.0011</v>
      </c>
      <c r="L86" s="3" t="s">
        <v>1345</v>
      </c>
      <c r="M86" s="8">
        <v>2</v>
      </c>
      <c r="N86" s="8" t="s">
        <v>212</v>
      </c>
      <c r="O86" s="8" t="s">
        <v>115</v>
      </c>
      <c r="P86" s="8" t="s">
        <v>377</v>
      </c>
      <c r="Q86" s="8">
        <v>3</v>
      </c>
      <c r="R86" s="8">
        <v>50</v>
      </c>
      <c r="S86" s="5" t="s">
        <v>745</v>
      </c>
      <c r="T86" s="5" t="s">
        <v>745</v>
      </c>
      <c r="U86" s="11" t="s">
        <v>378</v>
      </c>
      <c r="V86" s="11" t="s">
        <v>379</v>
      </c>
      <c r="W86" s="8">
        <v>1</v>
      </c>
      <c r="X86" s="8" t="s">
        <v>1451</v>
      </c>
      <c r="Y86" t="s">
        <v>548</v>
      </c>
      <c r="AB86" s="3"/>
      <c r="AD86" s="3"/>
    </row>
    <row r="87" spans="1:30" ht="12.75">
      <c r="A87" s="6" t="s">
        <v>1566</v>
      </c>
      <c r="B87" s="18" t="s">
        <v>380</v>
      </c>
      <c r="C87" s="5">
        <v>-19.682</v>
      </c>
      <c r="D87" s="5">
        <v>127.64</v>
      </c>
      <c r="E87" s="5">
        <v>-20.025</v>
      </c>
      <c r="F87" s="5">
        <v>127.294</v>
      </c>
      <c r="G87" s="3">
        <v>301</v>
      </c>
      <c r="H87" s="3">
        <v>282</v>
      </c>
      <c r="I87" s="5">
        <f>G87-H87</f>
        <v>19</v>
      </c>
      <c r="J87" s="5">
        <f>I87/1000</f>
        <v>0.019</v>
      </c>
      <c r="K87" s="5">
        <f>J87/R87</f>
        <v>0.0003619047619047619</v>
      </c>
      <c r="L87" s="3" t="s">
        <v>381</v>
      </c>
      <c r="M87" s="3">
        <v>2</v>
      </c>
      <c r="N87" s="3" t="s">
        <v>212</v>
      </c>
      <c r="O87" s="3" t="s">
        <v>115</v>
      </c>
      <c r="P87" s="3" t="s">
        <v>382</v>
      </c>
      <c r="Q87" s="3">
        <v>5</v>
      </c>
      <c r="R87" s="3">
        <v>52.5</v>
      </c>
      <c r="S87" s="5" t="s">
        <v>745</v>
      </c>
      <c r="T87" s="5" t="s">
        <v>745</v>
      </c>
      <c r="U87" s="6" t="s">
        <v>383</v>
      </c>
      <c r="V87" s="6" t="s">
        <v>671</v>
      </c>
      <c r="W87" s="3">
        <v>1</v>
      </c>
      <c r="Y87" s="7" t="s">
        <v>656</v>
      </c>
      <c r="AB87" s="3"/>
      <c r="AD87" s="3"/>
    </row>
    <row r="88" spans="1:30" ht="12.75">
      <c r="A88" s="6" t="s">
        <v>1567</v>
      </c>
      <c r="B88" s="19" t="s">
        <v>384</v>
      </c>
      <c r="C88" s="5">
        <v>-21.404</v>
      </c>
      <c r="D88" s="5">
        <v>132.453</v>
      </c>
      <c r="E88" s="5">
        <v>-20.248</v>
      </c>
      <c r="F88" s="5">
        <v>131.814</v>
      </c>
      <c r="G88" s="3">
        <v>532</v>
      </c>
      <c r="H88" s="3">
        <v>338</v>
      </c>
      <c r="I88" s="5">
        <f>G88-H88</f>
        <v>194</v>
      </c>
      <c r="J88" s="5">
        <f>I88/1000</f>
        <v>0.194</v>
      </c>
      <c r="K88" s="5">
        <f>J88/R88</f>
        <v>0.001345353675450763</v>
      </c>
      <c r="L88" s="3" t="s">
        <v>385</v>
      </c>
      <c r="M88" s="3">
        <v>2</v>
      </c>
      <c r="N88" s="3" t="s">
        <v>212</v>
      </c>
      <c r="O88" s="3" t="s">
        <v>348</v>
      </c>
      <c r="P88" s="3" t="s">
        <v>386</v>
      </c>
      <c r="Q88" s="3">
        <v>1</v>
      </c>
      <c r="R88" s="3">
        <v>144.2</v>
      </c>
      <c r="S88" s="5" t="s">
        <v>745</v>
      </c>
      <c r="T88" s="5" t="s">
        <v>745</v>
      </c>
      <c r="U88" s="6" t="s">
        <v>387</v>
      </c>
      <c r="V88" s="6" t="s">
        <v>388</v>
      </c>
      <c r="W88" s="3">
        <v>2</v>
      </c>
      <c r="Y88" t="s">
        <v>549</v>
      </c>
      <c r="AB88" s="3"/>
      <c r="AD88" s="3"/>
    </row>
    <row r="89" spans="1:30" ht="12.75">
      <c r="A89" s="6" t="s">
        <v>1568</v>
      </c>
      <c r="B89" s="18" t="s">
        <v>1980</v>
      </c>
      <c r="C89" s="5">
        <v>-21.935</v>
      </c>
      <c r="D89" s="5">
        <v>132.013</v>
      </c>
      <c r="E89" s="5">
        <v>-21.377</v>
      </c>
      <c r="F89" s="5">
        <v>132.031</v>
      </c>
      <c r="G89" s="3">
        <v>604</v>
      </c>
      <c r="H89" s="3">
        <v>491</v>
      </c>
      <c r="I89" s="5">
        <f>G89-H89</f>
        <v>113</v>
      </c>
      <c r="J89" s="5">
        <f>I89/1000</f>
        <v>0.113</v>
      </c>
      <c r="K89" s="5">
        <f>J89/R89</f>
        <v>0.0018373983739837399</v>
      </c>
      <c r="L89" s="3" t="s">
        <v>1345</v>
      </c>
      <c r="M89" s="3">
        <v>2</v>
      </c>
      <c r="N89" s="3" t="s">
        <v>212</v>
      </c>
      <c r="O89" s="3" t="s">
        <v>115</v>
      </c>
      <c r="P89" s="3" t="s">
        <v>389</v>
      </c>
      <c r="Q89" s="3">
        <v>3</v>
      </c>
      <c r="R89" s="3">
        <v>61.5</v>
      </c>
      <c r="S89" s="5" t="s">
        <v>745</v>
      </c>
      <c r="T89" s="5" t="s">
        <v>745</v>
      </c>
      <c r="U89" s="6" t="s">
        <v>390</v>
      </c>
      <c r="V89" s="6" t="s">
        <v>391</v>
      </c>
      <c r="W89" s="3">
        <v>1</v>
      </c>
      <c r="Y89" s="7" t="s">
        <v>656</v>
      </c>
      <c r="AB89" s="3"/>
      <c r="AD89" s="3"/>
    </row>
    <row r="90" spans="1:30" ht="12.75">
      <c r="A90" s="6" t="s">
        <v>1569</v>
      </c>
      <c r="B90" s="19" t="s">
        <v>392</v>
      </c>
      <c r="C90" s="5">
        <v>-21.922</v>
      </c>
      <c r="D90" s="5">
        <v>134.863</v>
      </c>
      <c r="E90" s="5">
        <v>-21.686</v>
      </c>
      <c r="F90" s="5">
        <v>135.432</v>
      </c>
      <c r="G90" s="3">
        <v>455</v>
      </c>
      <c r="H90" s="3">
        <v>374</v>
      </c>
      <c r="I90" s="5">
        <f>G90-H90</f>
        <v>81</v>
      </c>
      <c r="J90" s="5">
        <f>I90/1000</f>
        <v>0.081</v>
      </c>
      <c r="K90" s="5">
        <f>J90/R90</f>
        <v>0.001263650546021841</v>
      </c>
      <c r="L90" s="3" t="s">
        <v>381</v>
      </c>
      <c r="M90" s="3">
        <v>2</v>
      </c>
      <c r="N90" s="3" t="s">
        <v>212</v>
      </c>
      <c r="O90" s="3" t="s">
        <v>348</v>
      </c>
      <c r="P90" s="3" t="s">
        <v>393</v>
      </c>
      <c r="Q90" s="3">
        <v>2</v>
      </c>
      <c r="R90" s="3">
        <v>64.1</v>
      </c>
      <c r="S90" s="5" t="s">
        <v>745</v>
      </c>
      <c r="T90" s="5" t="s">
        <v>745</v>
      </c>
      <c r="U90" s="6" t="s">
        <v>394</v>
      </c>
      <c r="V90" s="6" t="s">
        <v>395</v>
      </c>
      <c r="W90" s="3">
        <v>2</v>
      </c>
      <c r="Y90" s="7" t="s">
        <v>656</v>
      </c>
      <c r="AB90" s="3"/>
      <c r="AD90" s="3"/>
    </row>
    <row r="91" spans="1:30" ht="12.75">
      <c r="A91" s="6" t="s">
        <v>1570</v>
      </c>
      <c r="B91" s="18" t="s">
        <v>997</v>
      </c>
      <c r="C91" s="5">
        <v>-23.291</v>
      </c>
      <c r="D91" s="5">
        <v>132.983</v>
      </c>
      <c r="E91" s="5">
        <v>-22.954</v>
      </c>
      <c r="F91" s="5">
        <v>132.621</v>
      </c>
      <c r="G91" s="3">
        <v>621</v>
      </c>
      <c r="H91" s="3">
        <v>557</v>
      </c>
      <c r="I91" s="5">
        <f>G91-H91</f>
        <v>64</v>
      </c>
      <c r="J91" s="5">
        <f>I91/1000</f>
        <v>0.064</v>
      </c>
      <c r="K91" s="5">
        <f>J91/R91</f>
        <v>0.0012144212523719164</v>
      </c>
      <c r="L91" s="3" t="s">
        <v>1345</v>
      </c>
      <c r="M91" s="3">
        <v>2</v>
      </c>
      <c r="N91" s="3" t="s">
        <v>212</v>
      </c>
      <c r="O91" s="3" t="s">
        <v>115</v>
      </c>
      <c r="P91" s="3" t="s">
        <v>998</v>
      </c>
      <c r="Q91" s="3">
        <v>2</v>
      </c>
      <c r="R91" s="3">
        <v>52.7</v>
      </c>
      <c r="S91" s="5" t="s">
        <v>745</v>
      </c>
      <c r="T91" s="5" t="s">
        <v>745</v>
      </c>
      <c r="U91" s="6" t="s">
        <v>999</v>
      </c>
      <c r="V91" s="6" t="s">
        <v>1000</v>
      </c>
      <c r="W91" s="3">
        <v>1</v>
      </c>
      <c r="Y91" t="s">
        <v>549</v>
      </c>
      <c r="AB91" s="3"/>
      <c r="AD91" s="3"/>
    </row>
    <row r="92" spans="1:40" s="5" customFormat="1" ht="12.75">
      <c r="A92" s="11" t="s">
        <v>1571</v>
      </c>
      <c r="B92" s="19" t="s">
        <v>1001</v>
      </c>
      <c r="C92" s="5">
        <v>-23.376</v>
      </c>
      <c r="D92" s="5">
        <v>132.244</v>
      </c>
      <c r="E92" s="5">
        <v>-23.042</v>
      </c>
      <c r="F92" s="5">
        <v>132.472</v>
      </c>
      <c r="G92" s="3">
        <v>658</v>
      </c>
      <c r="H92" s="3">
        <v>563</v>
      </c>
      <c r="I92" s="7">
        <f>G92-H92</f>
        <v>95</v>
      </c>
      <c r="J92" s="7">
        <f>I92/1000</f>
        <v>0.095</v>
      </c>
      <c r="K92" s="7">
        <f>J92/R92</f>
        <v>0.002193995381062356</v>
      </c>
      <c r="L92" s="3" t="s">
        <v>1345</v>
      </c>
      <c r="M92" s="8">
        <v>2</v>
      </c>
      <c r="N92" s="8" t="s">
        <v>212</v>
      </c>
      <c r="O92" s="8" t="s">
        <v>115</v>
      </c>
      <c r="P92" s="8" t="s">
        <v>998</v>
      </c>
      <c r="Q92" s="8">
        <v>2</v>
      </c>
      <c r="R92" s="8">
        <v>43.3</v>
      </c>
      <c r="S92" s="5" t="s">
        <v>745</v>
      </c>
      <c r="T92" s="5" t="s">
        <v>745</v>
      </c>
      <c r="U92" s="11" t="s">
        <v>999</v>
      </c>
      <c r="V92" s="11" t="s">
        <v>1002</v>
      </c>
      <c r="W92" s="8">
        <v>1</v>
      </c>
      <c r="X92" s="8"/>
      <c r="Y92" t="s">
        <v>549</v>
      </c>
      <c r="Z92" s="3"/>
      <c r="AA92" s="3"/>
      <c r="AB92" s="3"/>
      <c r="AC92" s="3"/>
      <c r="AD92" s="3"/>
      <c r="AE92" s="6"/>
      <c r="AG92" s="3"/>
      <c r="AH92" s="6"/>
      <c r="AI92" s="3"/>
      <c r="AJ92" s="3"/>
      <c r="AK92" s="3"/>
      <c r="AL92" s="6"/>
      <c r="AN92" s="3"/>
    </row>
    <row r="93" spans="1:40" s="5" customFormat="1" ht="12.75">
      <c r="A93" s="6" t="s">
        <v>1572</v>
      </c>
      <c r="B93" s="18" t="s">
        <v>1003</v>
      </c>
      <c r="C93" s="5">
        <v>-23.351</v>
      </c>
      <c r="D93" s="5">
        <v>132.072</v>
      </c>
      <c r="E93" s="5">
        <v>-22.884</v>
      </c>
      <c r="F93" s="5">
        <v>132.259</v>
      </c>
      <c r="G93" s="3">
        <v>633</v>
      </c>
      <c r="H93" s="3">
        <v>564</v>
      </c>
      <c r="I93" s="5">
        <f>G93-H93</f>
        <v>69</v>
      </c>
      <c r="J93" s="5">
        <f>I93/1000</f>
        <v>0.069</v>
      </c>
      <c r="K93" s="5">
        <f>J93/R93</f>
        <v>0.001252268602540835</v>
      </c>
      <c r="L93" s="3" t="s">
        <v>1345</v>
      </c>
      <c r="M93" s="3">
        <v>2</v>
      </c>
      <c r="N93" s="3" t="s">
        <v>212</v>
      </c>
      <c r="O93" s="3" t="s">
        <v>115</v>
      </c>
      <c r="P93" s="3" t="s">
        <v>1043</v>
      </c>
      <c r="Q93" s="3">
        <v>3</v>
      </c>
      <c r="R93" s="3">
        <v>55.1</v>
      </c>
      <c r="S93" s="5" t="s">
        <v>745</v>
      </c>
      <c r="T93" s="5" t="s">
        <v>745</v>
      </c>
      <c r="U93" s="6" t="s">
        <v>999</v>
      </c>
      <c r="V93" s="6" t="s">
        <v>1044</v>
      </c>
      <c r="W93" s="3">
        <v>4</v>
      </c>
      <c r="X93" s="3"/>
      <c r="Y93" t="s">
        <v>549</v>
      </c>
      <c r="Z93" s="3"/>
      <c r="AA93" s="3"/>
      <c r="AB93" s="3"/>
      <c r="AC93" s="3"/>
      <c r="AD93" s="3"/>
      <c r="AE93" s="6"/>
      <c r="AG93" s="3"/>
      <c r="AH93" s="6"/>
      <c r="AI93" s="3"/>
      <c r="AJ93" s="3"/>
      <c r="AK93" s="3"/>
      <c r="AL93" s="6"/>
      <c r="AN93" s="3"/>
    </row>
    <row r="94" spans="1:40" s="5" customFormat="1" ht="12.75">
      <c r="A94" s="6" t="s">
        <v>1573</v>
      </c>
      <c r="B94" s="18" t="s">
        <v>1045</v>
      </c>
      <c r="C94" s="5">
        <v>-22.353</v>
      </c>
      <c r="D94" s="5">
        <v>122.734</v>
      </c>
      <c r="E94" s="5">
        <v>-22.176</v>
      </c>
      <c r="F94" s="5">
        <v>122.996</v>
      </c>
      <c r="G94" s="3">
        <v>279</v>
      </c>
      <c r="H94" s="8">
        <v>246</v>
      </c>
      <c r="I94" s="5">
        <f>G94-H94</f>
        <v>33</v>
      </c>
      <c r="J94" s="5">
        <f>I94/1000</f>
        <v>0.033</v>
      </c>
      <c r="K94" s="5">
        <f>J94/R94</f>
        <v>0.0009792284866468842</v>
      </c>
      <c r="L94" s="3" t="s">
        <v>381</v>
      </c>
      <c r="M94" s="3">
        <v>2</v>
      </c>
      <c r="N94" s="3" t="s">
        <v>212</v>
      </c>
      <c r="O94" s="3" t="s">
        <v>115</v>
      </c>
      <c r="P94" s="3" t="s">
        <v>1046</v>
      </c>
      <c r="Q94" s="3">
        <v>5</v>
      </c>
      <c r="R94" s="3">
        <v>33.7</v>
      </c>
      <c r="S94" s="5" t="s">
        <v>745</v>
      </c>
      <c r="T94" s="5" t="s">
        <v>745</v>
      </c>
      <c r="U94" s="6" t="s">
        <v>1047</v>
      </c>
      <c r="V94" s="6" t="s">
        <v>1048</v>
      </c>
      <c r="W94" s="3">
        <v>4</v>
      </c>
      <c r="X94" s="3"/>
      <c r="Y94" s="7" t="s">
        <v>656</v>
      </c>
      <c r="Z94" s="3"/>
      <c r="AA94" s="3"/>
      <c r="AB94" s="3"/>
      <c r="AC94" s="3"/>
      <c r="AD94" s="3"/>
      <c r="AE94" s="6"/>
      <c r="AG94" s="3"/>
      <c r="AH94" s="6"/>
      <c r="AI94" s="3"/>
      <c r="AJ94" s="3"/>
      <c r="AK94" s="3"/>
      <c r="AL94" s="6"/>
      <c r="AN94" s="3"/>
    </row>
    <row r="95" spans="1:40" s="5" customFormat="1" ht="12.75">
      <c r="A95" s="6" t="s">
        <v>1574</v>
      </c>
      <c r="B95" s="18" t="s">
        <v>1049</v>
      </c>
      <c r="C95" s="5">
        <v>-20.885</v>
      </c>
      <c r="D95" s="5">
        <v>118.328</v>
      </c>
      <c r="E95" s="5">
        <v>-20.387</v>
      </c>
      <c r="F95" s="5">
        <v>118.181</v>
      </c>
      <c r="G95" s="3">
        <v>67</v>
      </c>
      <c r="H95" s="3">
        <v>6</v>
      </c>
      <c r="I95" s="5">
        <f>G95-H95</f>
        <v>61</v>
      </c>
      <c r="J95" s="5">
        <f>I95/1000</f>
        <v>0.061</v>
      </c>
      <c r="K95" s="5">
        <f>J95/R95</f>
        <v>0.001073943661971831</v>
      </c>
      <c r="L95" s="3" t="s">
        <v>1345</v>
      </c>
      <c r="M95" s="3">
        <v>3</v>
      </c>
      <c r="N95" s="3" t="s">
        <v>1324</v>
      </c>
      <c r="O95" s="3" t="s">
        <v>348</v>
      </c>
      <c r="P95" s="3" t="s">
        <v>1050</v>
      </c>
      <c r="Q95" s="3">
        <v>6</v>
      </c>
      <c r="R95" s="3">
        <v>56.8</v>
      </c>
      <c r="S95" s="5" t="s">
        <v>745</v>
      </c>
      <c r="T95" s="5" t="s">
        <v>745</v>
      </c>
      <c r="U95" s="6" t="s">
        <v>1326</v>
      </c>
      <c r="V95" s="6" t="s">
        <v>1051</v>
      </c>
      <c r="W95" s="3">
        <v>1</v>
      </c>
      <c r="X95" s="3"/>
      <c r="Y95" s="7" t="s">
        <v>656</v>
      </c>
      <c r="Z95" s="3"/>
      <c r="AA95" s="3"/>
      <c r="AB95" s="3"/>
      <c r="AC95" s="3"/>
      <c r="AD95" s="3"/>
      <c r="AE95" s="6"/>
      <c r="AG95" s="3"/>
      <c r="AH95" s="6"/>
      <c r="AI95" s="3"/>
      <c r="AJ95" s="3"/>
      <c r="AK95" s="3"/>
      <c r="AL95" s="6"/>
      <c r="AN95" s="3"/>
    </row>
    <row r="96" spans="1:40" s="5" customFormat="1" ht="12.75">
      <c r="A96" s="6" t="s">
        <v>1575</v>
      </c>
      <c r="B96" s="18" t="s">
        <v>1052</v>
      </c>
      <c r="C96" s="5">
        <v>-22.757</v>
      </c>
      <c r="D96" s="5">
        <v>119.331</v>
      </c>
      <c r="E96" s="5">
        <v>-22.485</v>
      </c>
      <c r="F96" s="5">
        <v>119.452</v>
      </c>
      <c r="G96" s="3">
        <v>476</v>
      </c>
      <c r="H96" s="3">
        <v>409</v>
      </c>
      <c r="I96" s="5">
        <f>G96-H96</f>
        <v>67</v>
      </c>
      <c r="J96" s="5">
        <f>I96/1000</f>
        <v>0.067</v>
      </c>
      <c r="K96" s="5">
        <f>J96/R96</f>
        <v>0.0020552147239263803</v>
      </c>
      <c r="L96" s="3" t="s">
        <v>1345</v>
      </c>
      <c r="M96" s="3">
        <v>2</v>
      </c>
      <c r="N96" s="3" t="s">
        <v>212</v>
      </c>
      <c r="O96" s="3" t="s">
        <v>115</v>
      </c>
      <c r="P96" s="3" t="s">
        <v>873</v>
      </c>
      <c r="Q96" s="3">
        <v>5</v>
      </c>
      <c r="R96" s="3">
        <v>32.6</v>
      </c>
      <c r="S96" s="5" t="s">
        <v>745</v>
      </c>
      <c r="T96" s="5" t="s">
        <v>745</v>
      </c>
      <c r="U96" s="6" t="s">
        <v>1053</v>
      </c>
      <c r="V96" s="6" t="s">
        <v>672</v>
      </c>
      <c r="W96" s="3">
        <v>1</v>
      </c>
      <c r="X96" s="3"/>
      <c r="Y96" t="s">
        <v>550</v>
      </c>
      <c r="Z96" s="3"/>
      <c r="AA96" s="3"/>
      <c r="AB96" s="3"/>
      <c r="AC96" s="3"/>
      <c r="AD96" s="3"/>
      <c r="AE96" s="6"/>
      <c r="AG96" s="3"/>
      <c r="AH96" s="6"/>
      <c r="AI96" s="3"/>
      <c r="AJ96" s="3"/>
      <c r="AK96" s="3"/>
      <c r="AL96" s="6"/>
      <c r="AN96" s="3"/>
    </row>
    <row r="97" spans="1:40" s="7" customFormat="1" ht="12.75">
      <c r="A97" s="6" t="s">
        <v>1576</v>
      </c>
      <c r="B97" s="18" t="s">
        <v>1054</v>
      </c>
      <c r="C97" s="5">
        <v>-24.765</v>
      </c>
      <c r="D97" s="5">
        <v>114.176</v>
      </c>
      <c r="E97" s="5">
        <v>-24.865</v>
      </c>
      <c r="F97" s="5">
        <v>113.648</v>
      </c>
      <c r="G97" s="3">
        <v>49</v>
      </c>
      <c r="H97" s="3">
        <v>0</v>
      </c>
      <c r="I97" s="5">
        <f>G97-H97</f>
        <v>49</v>
      </c>
      <c r="J97" s="5">
        <f>I97/1000</f>
        <v>0.049</v>
      </c>
      <c r="K97" s="5">
        <f>J97/R97</f>
        <v>0.0009040590405904058</v>
      </c>
      <c r="L97" s="3" t="s">
        <v>381</v>
      </c>
      <c r="M97" s="3">
        <v>3</v>
      </c>
      <c r="N97" s="3" t="s">
        <v>1324</v>
      </c>
      <c r="O97" s="3" t="s">
        <v>348</v>
      </c>
      <c r="P97" s="3" t="s">
        <v>1050</v>
      </c>
      <c r="Q97" s="3">
        <v>6</v>
      </c>
      <c r="R97" s="3">
        <v>54.2</v>
      </c>
      <c r="S97" s="5" t="s">
        <v>745</v>
      </c>
      <c r="T97" s="5" t="s">
        <v>745</v>
      </c>
      <c r="U97" s="6" t="s">
        <v>1326</v>
      </c>
      <c r="V97" s="6" t="s">
        <v>1055</v>
      </c>
      <c r="W97" s="3">
        <v>2</v>
      </c>
      <c r="X97" s="3"/>
      <c r="Y97" s="7" t="s">
        <v>656</v>
      </c>
      <c r="Z97" s="3"/>
      <c r="AA97" s="8"/>
      <c r="AB97" s="8"/>
      <c r="AC97" s="8"/>
      <c r="AD97" s="8"/>
      <c r="AE97" s="11"/>
      <c r="AG97" s="8"/>
      <c r="AH97" s="11"/>
      <c r="AI97" s="8"/>
      <c r="AJ97" s="8"/>
      <c r="AK97" s="8"/>
      <c r="AL97" s="11"/>
      <c r="AN97" s="8"/>
    </row>
    <row r="98" spans="1:40" s="5" customFormat="1" ht="12.75">
      <c r="A98" s="6" t="s">
        <v>1577</v>
      </c>
      <c r="B98" s="18" t="s">
        <v>1056</v>
      </c>
      <c r="C98" s="5">
        <v>-24.313</v>
      </c>
      <c r="D98" s="5">
        <v>135.427</v>
      </c>
      <c r="E98" s="5">
        <v>-24.587</v>
      </c>
      <c r="F98" s="5">
        <v>135.602</v>
      </c>
      <c r="G98" s="3">
        <v>247</v>
      </c>
      <c r="H98" s="3">
        <v>216</v>
      </c>
      <c r="I98" s="5">
        <f>G98-H98</f>
        <v>31</v>
      </c>
      <c r="J98" s="5">
        <f>I98/1000</f>
        <v>0.031</v>
      </c>
      <c r="K98" s="5">
        <f>J98/R98</f>
        <v>0.000878186968838527</v>
      </c>
      <c r="L98" s="3" t="s">
        <v>1345</v>
      </c>
      <c r="M98" s="3">
        <v>2</v>
      </c>
      <c r="N98" s="3" t="s">
        <v>212</v>
      </c>
      <c r="O98" s="3" t="s">
        <v>115</v>
      </c>
      <c r="P98" s="3" t="s">
        <v>1057</v>
      </c>
      <c r="Q98" s="3">
        <v>3</v>
      </c>
      <c r="R98" s="3">
        <v>35.3</v>
      </c>
      <c r="S98" s="5" t="s">
        <v>745</v>
      </c>
      <c r="T98" s="5" t="s">
        <v>745</v>
      </c>
      <c r="U98" s="6" t="s">
        <v>378</v>
      </c>
      <c r="V98" s="6" t="s">
        <v>1058</v>
      </c>
      <c r="W98" s="3">
        <v>1</v>
      </c>
      <c r="X98" s="3"/>
      <c r="Y98" t="s">
        <v>548</v>
      </c>
      <c r="Z98" s="3"/>
      <c r="AA98" s="3"/>
      <c r="AB98" s="3"/>
      <c r="AC98" s="3"/>
      <c r="AD98" s="3"/>
      <c r="AE98" s="6"/>
      <c r="AG98" s="3"/>
      <c r="AH98" s="6"/>
      <c r="AI98" s="3"/>
      <c r="AJ98" s="3"/>
      <c r="AK98" s="3"/>
      <c r="AL98" s="6"/>
      <c r="AN98" s="3"/>
    </row>
    <row r="99" spans="1:40" s="5" customFormat="1" ht="12.75">
      <c r="A99" s="6" t="s">
        <v>1578</v>
      </c>
      <c r="B99" s="18" t="s">
        <v>1059</v>
      </c>
      <c r="C99" s="5">
        <v>-23.783</v>
      </c>
      <c r="D99" s="5">
        <v>135.729</v>
      </c>
      <c r="E99" s="5">
        <v>-24.293</v>
      </c>
      <c r="F99" s="5">
        <v>136.075</v>
      </c>
      <c r="G99" s="3">
        <v>312</v>
      </c>
      <c r="H99" s="3">
        <v>224</v>
      </c>
      <c r="I99" s="5">
        <f>G99-H99</f>
        <v>88</v>
      </c>
      <c r="J99" s="5">
        <f>I99/1000</f>
        <v>0.088</v>
      </c>
      <c r="K99" s="5">
        <f>J99/R99</f>
        <v>0.0013213213213213214</v>
      </c>
      <c r="L99" s="3" t="s">
        <v>1345</v>
      </c>
      <c r="M99" s="3">
        <v>2</v>
      </c>
      <c r="N99" s="3" t="s">
        <v>212</v>
      </c>
      <c r="O99" s="3" t="s">
        <v>115</v>
      </c>
      <c r="P99" s="3" t="s">
        <v>1060</v>
      </c>
      <c r="Q99" s="3">
        <v>3</v>
      </c>
      <c r="R99" s="3">
        <v>66.6</v>
      </c>
      <c r="S99" s="5" t="s">
        <v>745</v>
      </c>
      <c r="T99" s="5" t="s">
        <v>745</v>
      </c>
      <c r="U99" s="6" t="s">
        <v>378</v>
      </c>
      <c r="V99" s="6" t="s">
        <v>1061</v>
      </c>
      <c r="W99" s="3">
        <v>1</v>
      </c>
      <c r="X99" s="3"/>
      <c r="Y99" t="s">
        <v>548</v>
      </c>
      <c r="Z99" s="3"/>
      <c r="AA99" s="3"/>
      <c r="AB99" s="3"/>
      <c r="AC99" s="3"/>
      <c r="AD99" s="3"/>
      <c r="AE99" s="6"/>
      <c r="AG99" s="3"/>
      <c r="AH99" s="6"/>
      <c r="AI99" s="3"/>
      <c r="AJ99" s="3"/>
      <c r="AK99" s="3"/>
      <c r="AL99" s="6"/>
      <c r="AN99" s="3"/>
    </row>
    <row r="100" spans="1:40" s="5" customFormat="1" ht="12.75">
      <c r="A100" s="6" t="s">
        <v>1579</v>
      </c>
      <c r="B100" s="18" t="s">
        <v>1953</v>
      </c>
      <c r="C100" s="5">
        <v>40.663</v>
      </c>
      <c r="D100" s="5">
        <v>47.76</v>
      </c>
      <c r="E100" s="5">
        <v>40.299</v>
      </c>
      <c r="F100" s="5">
        <v>47.723</v>
      </c>
      <c r="G100" s="3">
        <v>126</v>
      </c>
      <c r="H100" s="3">
        <v>-3</v>
      </c>
      <c r="I100" s="5">
        <f>G100-H100</f>
        <v>129</v>
      </c>
      <c r="J100" s="5">
        <f>I100/1000</f>
        <v>0.129</v>
      </c>
      <c r="K100" s="5">
        <f>J100/R100</f>
        <v>0.0031773399014778324</v>
      </c>
      <c r="L100" s="3" t="s">
        <v>50</v>
      </c>
      <c r="M100" s="5">
        <v>1</v>
      </c>
      <c r="N100" s="3" t="s">
        <v>51</v>
      </c>
      <c r="O100" s="3" t="s">
        <v>348</v>
      </c>
      <c r="P100" s="3" t="s">
        <v>52</v>
      </c>
      <c r="Q100" s="3">
        <v>1</v>
      </c>
      <c r="R100" s="3">
        <v>40.6</v>
      </c>
      <c r="S100" s="3" t="s">
        <v>756</v>
      </c>
      <c r="T100" s="5" t="s">
        <v>745</v>
      </c>
      <c r="U100" s="6" t="s">
        <v>1969</v>
      </c>
      <c r="V100" s="6" t="s">
        <v>53</v>
      </c>
      <c r="W100" s="3">
        <v>2</v>
      </c>
      <c r="X100" s="3"/>
      <c r="Y100" t="s">
        <v>551</v>
      </c>
      <c r="Z100" s="3"/>
      <c r="AA100" s="3"/>
      <c r="AB100" s="3"/>
      <c r="AC100" s="3"/>
      <c r="AD100" s="3"/>
      <c r="AE100" s="6"/>
      <c r="AG100" s="3"/>
      <c r="AH100" s="6"/>
      <c r="AI100" s="3"/>
      <c r="AJ100" s="3"/>
      <c r="AK100" s="3"/>
      <c r="AL100" s="6"/>
      <c r="AN100" s="3"/>
    </row>
    <row r="101" spans="1:40" s="5" customFormat="1" ht="12.75">
      <c r="A101" s="6" t="s">
        <v>1580</v>
      </c>
      <c r="B101" s="18" t="s">
        <v>1929</v>
      </c>
      <c r="C101" s="5">
        <v>40.627</v>
      </c>
      <c r="D101" s="5">
        <v>48.257</v>
      </c>
      <c r="E101" s="5">
        <v>40.177</v>
      </c>
      <c r="F101" s="5">
        <v>48.358</v>
      </c>
      <c r="G101" s="3">
        <v>316</v>
      </c>
      <c r="H101" s="3">
        <v>-17</v>
      </c>
      <c r="I101" s="5">
        <f>G101-H101</f>
        <v>333</v>
      </c>
      <c r="J101" s="5">
        <f>I101/1000</f>
        <v>0.333</v>
      </c>
      <c r="K101" s="5">
        <f>J101/R101</f>
        <v>0.006516634050880626</v>
      </c>
      <c r="L101" s="3" t="s">
        <v>50</v>
      </c>
      <c r="M101" s="5">
        <v>1</v>
      </c>
      <c r="N101" s="3" t="s">
        <v>51</v>
      </c>
      <c r="O101" s="3" t="s">
        <v>348</v>
      </c>
      <c r="P101" s="3" t="s">
        <v>54</v>
      </c>
      <c r="Q101" s="3">
        <v>1</v>
      </c>
      <c r="R101" s="3">
        <v>51.1</v>
      </c>
      <c r="S101" s="3" t="s">
        <v>756</v>
      </c>
      <c r="T101" s="5" t="s">
        <v>745</v>
      </c>
      <c r="U101" s="6" t="s">
        <v>55</v>
      </c>
      <c r="V101" s="6" t="s">
        <v>673</v>
      </c>
      <c r="W101" s="3">
        <v>1</v>
      </c>
      <c r="X101" s="3"/>
      <c r="Y101" t="s">
        <v>551</v>
      </c>
      <c r="Z101" s="3"/>
      <c r="AA101" s="3"/>
      <c r="AB101" s="3"/>
      <c r="AC101" s="3"/>
      <c r="AD101" s="3"/>
      <c r="AE101" s="6"/>
      <c r="AG101" s="3"/>
      <c r="AH101" s="6"/>
      <c r="AI101" s="3"/>
      <c r="AJ101" s="3"/>
      <c r="AK101" s="3"/>
      <c r="AL101" s="6"/>
      <c r="AN101" s="3"/>
    </row>
    <row r="102" spans="1:30" ht="12.75">
      <c r="A102" s="6" t="s">
        <v>1581</v>
      </c>
      <c r="B102" s="18" t="s">
        <v>1930</v>
      </c>
      <c r="C102" s="5">
        <v>40.581</v>
      </c>
      <c r="D102" s="5">
        <v>48.396</v>
      </c>
      <c r="E102" s="5">
        <v>40.168</v>
      </c>
      <c r="F102" s="5">
        <v>48.429</v>
      </c>
      <c r="G102" s="3">
        <v>195</v>
      </c>
      <c r="H102" s="3">
        <v>-18</v>
      </c>
      <c r="I102" s="5">
        <f>G102-H102</f>
        <v>213</v>
      </c>
      <c r="J102" s="5">
        <f>I102/1000</f>
        <v>0.213</v>
      </c>
      <c r="K102" s="5">
        <f>J102/R102</f>
        <v>0.004600431965442765</v>
      </c>
      <c r="L102" s="3" t="s">
        <v>50</v>
      </c>
      <c r="M102" s="5">
        <v>1</v>
      </c>
      <c r="N102" s="3" t="s">
        <v>51</v>
      </c>
      <c r="O102" s="3" t="s">
        <v>348</v>
      </c>
      <c r="P102" s="3" t="s">
        <v>54</v>
      </c>
      <c r="Q102" s="3">
        <v>1</v>
      </c>
      <c r="R102" s="3">
        <v>46.3</v>
      </c>
      <c r="S102" s="3" t="s">
        <v>756</v>
      </c>
      <c r="T102" s="5" t="s">
        <v>745</v>
      </c>
      <c r="U102" s="6" t="s">
        <v>1969</v>
      </c>
      <c r="V102" s="6" t="s">
        <v>56</v>
      </c>
      <c r="W102" s="3">
        <v>1</v>
      </c>
      <c r="Y102" t="s">
        <v>551</v>
      </c>
      <c r="AA102" s="5"/>
      <c r="AB102" s="3"/>
      <c r="AD102" s="3"/>
    </row>
    <row r="103" spans="1:30" ht="12.75">
      <c r="A103" s="6" t="s">
        <v>1582</v>
      </c>
      <c r="B103" s="18" t="s">
        <v>1954</v>
      </c>
      <c r="C103" s="5">
        <v>40.703</v>
      </c>
      <c r="D103" s="5">
        <v>47.547</v>
      </c>
      <c r="E103" s="5">
        <v>40.33</v>
      </c>
      <c r="F103" s="5">
        <v>47.413</v>
      </c>
      <c r="G103" s="3">
        <v>95</v>
      </c>
      <c r="H103" s="3">
        <v>1</v>
      </c>
      <c r="I103" s="5">
        <f>G103-H103</f>
        <v>94</v>
      </c>
      <c r="J103" s="5">
        <f>I103/1000</f>
        <v>0.094</v>
      </c>
      <c r="K103" s="5">
        <f>J103/R103</f>
        <v>0.002186046511627907</v>
      </c>
      <c r="L103" s="3" t="s">
        <v>50</v>
      </c>
      <c r="M103" s="5">
        <v>1</v>
      </c>
      <c r="N103" s="3" t="s">
        <v>51</v>
      </c>
      <c r="O103" s="3" t="s">
        <v>348</v>
      </c>
      <c r="P103" s="3" t="s">
        <v>52</v>
      </c>
      <c r="Q103" s="3">
        <v>1</v>
      </c>
      <c r="R103" s="3">
        <v>43</v>
      </c>
      <c r="S103" s="3" t="s">
        <v>756</v>
      </c>
      <c r="T103" s="5" t="s">
        <v>745</v>
      </c>
      <c r="U103" s="6" t="s">
        <v>1969</v>
      </c>
      <c r="V103" s="6" t="s">
        <v>57</v>
      </c>
      <c r="W103" s="3">
        <v>4</v>
      </c>
      <c r="Y103" t="s">
        <v>551</v>
      </c>
      <c r="AB103" s="3"/>
      <c r="AD103" s="3"/>
    </row>
    <row r="104" spans="1:30" ht="12.75">
      <c r="A104" s="6" t="s">
        <v>1583</v>
      </c>
      <c r="B104" s="18" t="s">
        <v>1955</v>
      </c>
      <c r="C104" s="5">
        <v>40.351</v>
      </c>
      <c r="D104" s="5">
        <v>46.905</v>
      </c>
      <c r="E104" s="5">
        <v>40.448</v>
      </c>
      <c r="F104" s="5">
        <v>47.307</v>
      </c>
      <c r="G104" s="3">
        <v>254</v>
      </c>
      <c r="H104" s="3">
        <v>11</v>
      </c>
      <c r="I104" s="5">
        <f>G104-H104</f>
        <v>243</v>
      </c>
      <c r="J104" s="5">
        <f>I104/1000</f>
        <v>0.243</v>
      </c>
      <c r="K104" s="5">
        <f>J104/R104</f>
        <v>0.006787709497206704</v>
      </c>
      <c r="L104" s="3" t="s">
        <v>50</v>
      </c>
      <c r="M104" s="5">
        <v>1</v>
      </c>
      <c r="N104" s="3" t="s">
        <v>58</v>
      </c>
      <c r="O104" s="3" t="s">
        <v>348</v>
      </c>
      <c r="P104" s="3" t="s">
        <v>52</v>
      </c>
      <c r="Q104" s="3">
        <v>1</v>
      </c>
      <c r="R104" s="3">
        <v>35.8</v>
      </c>
      <c r="S104" s="3" t="s">
        <v>756</v>
      </c>
      <c r="T104" s="5" t="s">
        <v>745</v>
      </c>
      <c r="U104" s="6" t="s">
        <v>1969</v>
      </c>
      <c r="V104" s="6" t="s">
        <v>57</v>
      </c>
      <c r="W104" s="3">
        <v>4</v>
      </c>
      <c r="Y104" t="s">
        <v>551</v>
      </c>
      <c r="Z104" s="8"/>
      <c r="AB104" s="3"/>
      <c r="AD104" s="3"/>
    </row>
    <row r="105" spans="1:30" ht="12.75">
      <c r="A105" s="6" t="s">
        <v>1584</v>
      </c>
      <c r="B105" s="18" t="s">
        <v>59</v>
      </c>
      <c r="C105" s="5">
        <v>39.99</v>
      </c>
      <c r="D105" s="5">
        <v>47.07</v>
      </c>
      <c r="E105" s="5">
        <v>40.101</v>
      </c>
      <c r="F105" s="5">
        <v>47.515</v>
      </c>
      <c r="G105" s="3">
        <v>224</v>
      </c>
      <c r="H105" s="3">
        <v>-4</v>
      </c>
      <c r="I105" s="5">
        <f>G105-H105</f>
        <v>228</v>
      </c>
      <c r="J105" s="5">
        <f>I105/1000</f>
        <v>0.228</v>
      </c>
      <c r="K105" s="5">
        <f>J105/R105</f>
        <v>0.0056716417910447755</v>
      </c>
      <c r="L105" s="3" t="s">
        <v>60</v>
      </c>
      <c r="M105" s="5">
        <v>1</v>
      </c>
      <c r="N105" s="3" t="s">
        <v>58</v>
      </c>
      <c r="O105" s="3" t="s">
        <v>348</v>
      </c>
      <c r="P105" s="3" t="s">
        <v>54</v>
      </c>
      <c r="Q105" s="3">
        <v>1</v>
      </c>
      <c r="R105" s="3">
        <v>40.2</v>
      </c>
      <c r="S105" s="3" t="s">
        <v>756</v>
      </c>
      <c r="T105" s="5" t="s">
        <v>745</v>
      </c>
      <c r="U105" s="6" t="s">
        <v>1969</v>
      </c>
      <c r="V105" s="6" t="s">
        <v>57</v>
      </c>
      <c r="W105" s="3">
        <v>4</v>
      </c>
      <c r="Y105" t="s">
        <v>551</v>
      </c>
      <c r="AB105" s="3"/>
      <c r="AD105" s="3"/>
    </row>
    <row r="106" spans="1:30" ht="12.75">
      <c r="A106" s="6" t="s">
        <v>1585</v>
      </c>
      <c r="B106" s="18" t="s">
        <v>61</v>
      </c>
      <c r="C106" s="5">
        <v>-15.074</v>
      </c>
      <c r="D106" s="5">
        <v>-66.873</v>
      </c>
      <c r="E106" s="5">
        <v>-14.063</v>
      </c>
      <c r="F106" s="5">
        <v>-66.269</v>
      </c>
      <c r="G106" s="3">
        <v>216</v>
      </c>
      <c r="H106" s="3">
        <v>157</v>
      </c>
      <c r="I106" s="5">
        <f>G106-H106</f>
        <v>59</v>
      </c>
      <c r="J106" s="5">
        <f>I106/1000</f>
        <v>0.059</v>
      </c>
      <c r="K106" s="5">
        <f>J106/R106</f>
        <v>0.00044969512195121953</v>
      </c>
      <c r="L106" s="3" t="s">
        <v>62</v>
      </c>
      <c r="M106" s="5">
        <v>1</v>
      </c>
      <c r="N106" s="3" t="s">
        <v>222</v>
      </c>
      <c r="O106" s="3" t="s">
        <v>349</v>
      </c>
      <c r="P106" s="3" t="s">
        <v>1265</v>
      </c>
      <c r="Q106" s="3">
        <v>2</v>
      </c>
      <c r="R106" s="3">
        <v>131.2</v>
      </c>
      <c r="S106" s="5" t="s">
        <v>745</v>
      </c>
      <c r="T106" s="3" t="s">
        <v>748</v>
      </c>
      <c r="U106" s="6" t="s">
        <v>63</v>
      </c>
      <c r="V106" s="6" t="s">
        <v>64</v>
      </c>
      <c r="W106" s="5">
        <v>3</v>
      </c>
      <c r="Y106" t="s">
        <v>552</v>
      </c>
      <c r="AB106" s="3"/>
      <c r="AD106" s="3"/>
    </row>
    <row r="107" spans="1:30" ht="12.75">
      <c r="A107" s="11" t="s">
        <v>1586</v>
      </c>
      <c r="B107" s="19" t="s">
        <v>79</v>
      </c>
      <c r="C107" s="5">
        <v>-16.023</v>
      </c>
      <c r="D107" s="5">
        <v>-66.099</v>
      </c>
      <c r="E107" s="5">
        <v>-15.103</v>
      </c>
      <c r="F107" s="5">
        <v>-65.049</v>
      </c>
      <c r="G107" s="8">
        <v>229</v>
      </c>
      <c r="H107" s="8">
        <v>160</v>
      </c>
      <c r="I107" s="7">
        <f>G107-H107</f>
        <v>69</v>
      </c>
      <c r="J107" s="7">
        <f>I107/1000</f>
        <v>0.069</v>
      </c>
      <c r="K107" s="7">
        <f>J107/R107</f>
        <v>0.00045275590551181104</v>
      </c>
      <c r="L107" s="3" t="s">
        <v>62</v>
      </c>
      <c r="M107" s="5">
        <v>1</v>
      </c>
      <c r="N107" s="8" t="s">
        <v>222</v>
      </c>
      <c r="O107" s="8" t="s">
        <v>349</v>
      </c>
      <c r="P107" s="8" t="s">
        <v>2016</v>
      </c>
      <c r="Q107" s="8">
        <v>1</v>
      </c>
      <c r="R107" s="8">
        <v>152.4</v>
      </c>
      <c r="S107" s="5" t="s">
        <v>751</v>
      </c>
      <c r="T107" s="3" t="s">
        <v>748</v>
      </c>
      <c r="U107" s="11" t="s">
        <v>63</v>
      </c>
      <c r="V107" s="11" t="s">
        <v>64</v>
      </c>
      <c r="W107" s="5">
        <v>3</v>
      </c>
      <c r="X107" s="8"/>
      <c r="Y107" t="s">
        <v>552</v>
      </c>
      <c r="Z107" s="14"/>
      <c r="AB107" s="3"/>
      <c r="AD107" s="3"/>
    </row>
    <row r="108" spans="1:30" ht="12.75">
      <c r="A108" s="6" t="s">
        <v>1587</v>
      </c>
      <c r="B108" s="18" t="s">
        <v>80</v>
      </c>
      <c r="C108" s="5">
        <v>-16.971</v>
      </c>
      <c r="D108" s="5">
        <v>-65.396</v>
      </c>
      <c r="E108" s="5">
        <v>-15.226</v>
      </c>
      <c r="F108" s="5">
        <v>-64.934</v>
      </c>
      <c r="G108" s="3">
        <v>292</v>
      </c>
      <c r="H108" s="3">
        <v>163</v>
      </c>
      <c r="I108" s="5">
        <f>G108-H108</f>
        <v>129</v>
      </c>
      <c r="J108" s="5">
        <f>I108/1000</f>
        <v>0.129</v>
      </c>
      <c r="K108" s="5">
        <f>J108/R108</f>
        <v>0.0006345302508607969</v>
      </c>
      <c r="L108" s="3" t="s">
        <v>62</v>
      </c>
      <c r="M108" s="5">
        <v>1</v>
      </c>
      <c r="N108" s="3" t="s">
        <v>222</v>
      </c>
      <c r="O108" s="3" t="s">
        <v>349</v>
      </c>
      <c r="P108" s="3" t="s">
        <v>2016</v>
      </c>
      <c r="Q108" s="3">
        <v>1</v>
      </c>
      <c r="R108" s="3">
        <v>203.3</v>
      </c>
      <c r="S108" s="5" t="s">
        <v>751</v>
      </c>
      <c r="T108" s="3" t="s">
        <v>748</v>
      </c>
      <c r="U108" s="6" t="s">
        <v>63</v>
      </c>
      <c r="V108" s="6" t="s">
        <v>64</v>
      </c>
      <c r="W108" s="5">
        <v>3</v>
      </c>
      <c r="Y108" t="s">
        <v>552</v>
      </c>
      <c r="Z108" s="14"/>
      <c r="AB108" s="3"/>
      <c r="AD108" s="3"/>
    </row>
    <row r="109" spans="1:30" ht="12.75">
      <c r="A109" s="6" t="s">
        <v>1588</v>
      </c>
      <c r="B109" s="18" t="s">
        <v>1931</v>
      </c>
      <c r="C109" s="5">
        <v>-18.266</v>
      </c>
      <c r="D109" s="5">
        <v>-68.379</v>
      </c>
      <c r="E109" s="5">
        <v>-18.559</v>
      </c>
      <c r="F109" s="5">
        <v>-68.304</v>
      </c>
      <c r="G109" s="3">
        <v>3941</v>
      </c>
      <c r="H109" s="3">
        <v>3743</v>
      </c>
      <c r="I109" s="5">
        <f>G109-H109</f>
        <v>198</v>
      </c>
      <c r="J109" s="5">
        <f>I109/1000</f>
        <v>0.198</v>
      </c>
      <c r="K109" s="5">
        <f>J109/R109</f>
        <v>0.005875370919881305</v>
      </c>
      <c r="L109" s="3" t="s">
        <v>81</v>
      </c>
      <c r="M109" s="3">
        <v>1</v>
      </c>
      <c r="N109" s="3" t="s">
        <v>76</v>
      </c>
      <c r="O109" s="3" t="s">
        <v>349</v>
      </c>
      <c r="P109" s="3" t="s">
        <v>1265</v>
      </c>
      <c r="Q109" s="3">
        <v>2</v>
      </c>
      <c r="R109" s="3">
        <v>33.7</v>
      </c>
      <c r="S109" s="5" t="s">
        <v>745</v>
      </c>
      <c r="T109" s="5" t="s">
        <v>745</v>
      </c>
      <c r="U109" s="6" t="s">
        <v>82</v>
      </c>
      <c r="V109" s="6" t="s">
        <v>83</v>
      </c>
      <c r="W109" s="3">
        <v>4</v>
      </c>
      <c r="X109" s="3" t="s">
        <v>1450</v>
      </c>
      <c r="Y109" t="s">
        <v>553</v>
      </c>
      <c r="Z109" s="5"/>
      <c r="AB109" s="3"/>
      <c r="AD109" s="3"/>
    </row>
    <row r="110" spans="1:30" ht="12.75">
      <c r="A110" s="6" t="s">
        <v>1589</v>
      </c>
      <c r="B110" s="18" t="s">
        <v>1932</v>
      </c>
      <c r="C110" s="5">
        <v>-18.283</v>
      </c>
      <c r="D110" s="5">
        <v>-68.334</v>
      </c>
      <c r="E110" s="5">
        <v>-18.562</v>
      </c>
      <c r="F110" s="5">
        <v>-68.285</v>
      </c>
      <c r="G110" s="3">
        <v>3883</v>
      </c>
      <c r="H110" s="3">
        <v>3741</v>
      </c>
      <c r="I110" s="5">
        <f>G110-H110</f>
        <v>142</v>
      </c>
      <c r="J110" s="5">
        <f>I110/1000</f>
        <v>0.142</v>
      </c>
      <c r="K110" s="5">
        <f>J110/R110</f>
        <v>0.004479495268138801</v>
      </c>
      <c r="L110" s="3" t="s">
        <v>81</v>
      </c>
      <c r="M110" s="3">
        <v>1</v>
      </c>
      <c r="N110" s="3" t="s">
        <v>76</v>
      </c>
      <c r="O110" s="3" t="s">
        <v>349</v>
      </c>
      <c r="P110" s="3" t="s">
        <v>1265</v>
      </c>
      <c r="Q110" s="3">
        <v>2</v>
      </c>
      <c r="R110" s="3">
        <v>31.7</v>
      </c>
      <c r="S110" s="5" t="s">
        <v>745</v>
      </c>
      <c r="T110" s="5" t="s">
        <v>745</v>
      </c>
      <c r="U110" s="6" t="s">
        <v>82</v>
      </c>
      <c r="V110" s="6" t="s">
        <v>83</v>
      </c>
      <c r="W110" s="3">
        <v>4</v>
      </c>
      <c r="X110" s="3" t="s">
        <v>1450</v>
      </c>
      <c r="Y110" t="s">
        <v>553</v>
      </c>
      <c r="AB110" s="3"/>
      <c r="AD110" s="3"/>
    </row>
    <row r="111" spans="1:30" ht="12.75">
      <c r="A111" s="6" t="s">
        <v>1590</v>
      </c>
      <c r="B111" s="18" t="s">
        <v>84</v>
      </c>
      <c r="C111" s="5">
        <v>-18.91</v>
      </c>
      <c r="D111" s="5">
        <v>-63.402</v>
      </c>
      <c r="E111" s="5">
        <v>-15.802</v>
      </c>
      <c r="F111" s="5">
        <v>-64.729</v>
      </c>
      <c r="G111" s="3">
        <v>441</v>
      </c>
      <c r="H111" s="3">
        <v>176</v>
      </c>
      <c r="I111" s="5">
        <f>G111-H111</f>
        <v>265</v>
      </c>
      <c r="J111" s="5">
        <f>I111/1000</f>
        <v>0.265</v>
      </c>
      <c r="K111" s="5">
        <f>J111/R111</f>
        <v>0.0005554391112974219</v>
      </c>
      <c r="L111" s="3" t="s">
        <v>62</v>
      </c>
      <c r="M111" s="5">
        <v>1</v>
      </c>
      <c r="N111" s="3" t="s">
        <v>222</v>
      </c>
      <c r="O111" s="3" t="s">
        <v>349</v>
      </c>
      <c r="P111" s="3" t="s">
        <v>85</v>
      </c>
      <c r="Q111" s="3">
        <v>2</v>
      </c>
      <c r="R111" s="3">
        <v>477.1</v>
      </c>
      <c r="S111" s="3" t="s">
        <v>749</v>
      </c>
      <c r="T111" s="3" t="s">
        <v>748</v>
      </c>
      <c r="U111" s="6" t="s">
        <v>224</v>
      </c>
      <c r="V111" s="6" t="s">
        <v>86</v>
      </c>
      <c r="W111" s="3">
        <v>4</v>
      </c>
      <c r="Y111" t="s">
        <v>552</v>
      </c>
      <c r="AB111" s="3"/>
      <c r="AD111" s="3"/>
    </row>
    <row r="112" spans="1:30" ht="12.75">
      <c r="A112" s="6" t="s">
        <v>1591</v>
      </c>
      <c r="B112" s="18" t="s">
        <v>87</v>
      </c>
      <c r="C112" s="5">
        <v>-20.022</v>
      </c>
      <c r="D112" s="5">
        <v>-63.189</v>
      </c>
      <c r="E112" s="5">
        <v>-18.743</v>
      </c>
      <c r="F112" s="5">
        <v>-62.231</v>
      </c>
      <c r="G112" s="3">
        <v>605</v>
      </c>
      <c r="H112" s="3">
        <v>331</v>
      </c>
      <c r="I112" s="5">
        <f>G112-H112</f>
        <v>274</v>
      </c>
      <c r="J112" s="5">
        <f>I112/1000</f>
        <v>0.274</v>
      </c>
      <c r="K112" s="5">
        <f>J112/R112</f>
        <v>0.0015684029765311966</v>
      </c>
      <c r="L112" s="3" t="s">
        <v>62</v>
      </c>
      <c r="M112" s="5">
        <v>1</v>
      </c>
      <c r="N112" s="3" t="s">
        <v>222</v>
      </c>
      <c r="O112" s="3" t="s">
        <v>115</v>
      </c>
      <c r="P112" s="3" t="s">
        <v>88</v>
      </c>
      <c r="Q112" s="3">
        <v>2</v>
      </c>
      <c r="R112" s="3">
        <v>174.7</v>
      </c>
      <c r="S112" s="5" t="s">
        <v>751</v>
      </c>
      <c r="T112" s="3" t="s">
        <v>748</v>
      </c>
      <c r="U112" s="6" t="s">
        <v>224</v>
      </c>
      <c r="V112" s="6" t="s">
        <v>326</v>
      </c>
      <c r="W112" s="3">
        <v>1</v>
      </c>
      <c r="Y112" t="s">
        <v>533</v>
      </c>
      <c r="AB112" s="3"/>
      <c r="AD112" s="3"/>
    </row>
    <row r="113" spans="1:30" ht="12.75">
      <c r="A113" s="6" t="s">
        <v>1592</v>
      </c>
      <c r="B113" s="18" t="s">
        <v>327</v>
      </c>
      <c r="C113" s="5">
        <v>-18.648</v>
      </c>
      <c r="D113" s="5">
        <v>-58.999</v>
      </c>
      <c r="E113" s="5">
        <v>-19.533</v>
      </c>
      <c r="F113" s="5">
        <v>-58.119</v>
      </c>
      <c r="G113" s="3">
        <v>145</v>
      </c>
      <c r="H113" s="3">
        <v>84</v>
      </c>
      <c r="I113" s="5">
        <f>G113-H113</f>
        <v>61</v>
      </c>
      <c r="J113" s="5">
        <f>I113/1000</f>
        <v>0.061</v>
      </c>
      <c r="K113" s="5">
        <f>J113/R113</f>
        <v>0.00045018450184501846</v>
      </c>
      <c r="L113" s="3" t="s">
        <v>328</v>
      </c>
      <c r="M113" s="5">
        <v>1</v>
      </c>
      <c r="N113" s="3" t="s">
        <v>66</v>
      </c>
      <c r="O113" s="3" t="s">
        <v>349</v>
      </c>
      <c r="P113" s="3" t="s">
        <v>67</v>
      </c>
      <c r="Q113" s="3">
        <v>7</v>
      </c>
      <c r="R113" s="3">
        <v>135.5</v>
      </c>
      <c r="S113" s="3" t="s">
        <v>748</v>
      </c>
      <c r="T113" s="3" t="s">
        <v>748</v>
      </c>
      <c r="U113" s="6" t="s">
        <v>68</v>
      </c>
      <c r="V113" s="6" t="s">
        <v>329</v>
      </c>
      <c r="W113" s="3">
        <v>5</v>
      </c>
      <c r="Y113" t="s">
        <v>554</v>
      </c>
      <c r="AB113" s="3"/>
      <c r="AD113" s="3"/>
    </row>
    <row r="114" spans="1:30" ht="12.75">
      <c r="A114" s="6" t="s">
        <v>1593</v>
      </c>
      <c r="B114" s="18" t="s">
        <v>330</v>
      </c>
      <c r="C114" s="5">
        <v>-21.552</v>
      </c>
      <c r="D114" s="5">
        <v>-63.011</v>
      </c>
      <c r="E114" s="5">
        <v>-25.354</v>
      </c>
      <c r="F114" s="5">
        <v>-57.666</v>
      </c>
      <c r="G114" s="3">
        <v>318</v>
      </c>
      <c r="H114" s="3">
        <v>58</v>
      </c>
      <c r="I114" s="5">
        <f>G114-H114</f>
        <v>260</v>
      </c>
      <c r="J114" s="5">
        <f>I114/1000</f>
        <v>0.26</v>
      </c>
      <c r="K114" s="5">
        <f>J114/R114</f>
        <v>0.00036916086894789156</v>
      </c>
      <c r="L114" s="3" t="s">
        <v>62</v>
      </c>
      <c r="M114" s="5">
        <v>1</v>
      </c>
      <c r="N114" s="3" t="s">
        <v>222</v>
      </c>
      <c r="O114" s="3" t="s">
        <v>349</v>
      </c>
      <c r="P114" s="3" t="s">
        <v>223</v>
      </c>
      <c r="Q114" s="3">
        <v>1</v>
      </c>
      <c r="R114" s="3">
        <v>704.3</v>
      </c>
      <c r="S114" s="3" t="s">
        <v>760</v>
      </c>
      <c r="T114" s="3" t="s">
        <v>748</v>
      </c>
      <c r="U114" s="6" t="s">
        <v>224</v>
      </c>
      <c r="V114" s="6" t="s">
        <v>331</v>
      </c>
      <c r="W114" s="3">
        <v>4</v>
      </c>
      <c r="X114" s="21" t="s">
        <v>657</v>
      </c>
      <c r="Y114" t="s">
        <v>533</v>
      </c>
      <c r="AB114" s="3"/>
      <c r="AD114" s="3"/>
    </row>
    <row r="115" spans="1:30" ht="12.75">
      <c r="A115" s="6" t="s">
        <v>1594</v>
      </c>
      <c r="B115" s="18" t="s">
        <v>1933</v>
      </c>
      <c r="C115" s="5">
        <v>-17.558</v>
      </c>
      <c r="D115" s="5">
        <v>-58.381</v>
      </c>
      <c r="E115" s="5">
        <v>-17.476</v>
      </c>
      <c r="F115" s="5">
        <v>-58.111</v>
      </c>
      <c r="G115" s="3">
        <v>107</v>
      </c>
      <c r="H115" s="3">
        <v>96</v>
      </c>
      <c r="I115" s="5">
        <f>G115-H115</f>
        <v>11</v>
      </c>
      <c r="J115" s="5">
        <f>I115/1000</f>
        <v>0.011</v>
      </c>
      <c r="K115" s="5">
        <f>J115/R115</f>
        <v>0.000363036303630363</v>
      </c>
      <c r="L115" s="3" t="s">
        <v>65</v>
      </c>
      <c r="M115" s="5">
        <v>1</v>
      </c>
      <c r="N115" s="5" t="s">
        <v>66</v>
      </c>
      <c r="O115" s="3" t="s">
        <v>349</v>
      </c>
      <c r="P115" s="3" t="s">
        <v>67</v>
      </c>
      <c r="Q115" s="3">
        <v>7</v>
      </c>
      <c r="R115" s="3">
        <v>30.3</v>
      </c>
      <c r="S115" s="3" t="s">
        <v>748</v>
      </c>
      <c r="T115" s="3" t="s">
        <v>748</v>
      </c>
      <c r="U115" s="6" t="s">
        <v>68</v>
      </c>
      <c r="V115" s="6" t="s">
        <v>69</v>
      </c>
      <c r="W115" s="5">
        <v>3</v>
      </c>
      <c r="X115" s="20"/>
      <c r="Y115" t="s">
        <v>554</v>
      </c>
      <c r="AB115" s="3"/>
      <c r="AD115" s="3"/>
    </row>
    <row r="116" spans="1:30" ht="12.75">
      <c r="A116" s="6" t="s">
        <v>1595</v>
      </c>
      <c r="B116" s="18" t="s">
        <v>1934</v>
      </c>
      <c r="C116" s="5">
        <v>-16.793</v>
      </c>
      <c r="D116" s="5">
        <v>-58.937</v>
      </c>
      <c r="E116" s="5">
        <v>-16.818</v>
      </c>
      <c r="F116" s="5">
        <v>-58.511</v>
      </c>
      <c r="G116" s="3">
        <v>112</v>
      </c>
      <c r="H116" s="3">
        <v>99</v>
      </c>
      <c r="I116" s="5">
        <f>G116-H116</f>
        <v>13</v>
      </c>
      <c r="J116" s="5">
        <f>I116/1000</f>
        <v>0.013</v>
      </c>
      <c r="K116" s="5">
        <f>J116/R116</f>
        <v>0.0002850877192982456</v>
      </c>
      <c r="L116" s="3" t="s">
        <v>70</v>
      </c>
      <c r="M116" s="5">
        <v>1</v>
      </c>
      <c r="N116" s="5" t="s">
        <v>66</v>
      </c>
      <c r="O116" s="3" t="s">
        <v>349</v>
      </c>
      <c r="P116" s="3" t="s">
        <v>71</v>
      </c>
      <c r="Q116" s="3">
        <v>7</v>
      </c>
      <c r="R116" s="3">
        <v>45.6</v>
      </c>
      <c r="S116" s="3" t="s">
        <v>748</v>
      </c>
      <c r="T116" s="3" t="s">
        <v>748</v>
      </c>
      <c r="U116" s="6" t="s">
        <v>68</v>
      </c>
      <c r="V116" s="6" t="s">
        <v>69</v>
      </c>
      <c r="W116" s="5">
        <v>3</v>
      </c>
      <c r="Y116" t="s">
        <v>554</v>
      </c>
      <c r="AB116" s="3"/>
      <c r="AC116" s="5"/>
      <c r="AD116" s="3"/>
    </row>
    <row r="117" spans="1:30" ht="12.75">
      <c r="A117" s="6" t="s">
        <v>1596</v>
      </c>
      <c r="B117" s="18" t="s">
        <v>72</v>
      </c>
      <c r="C117" s="5">
        <v>-14.357</v>
      </c>
      <c r="D117" s="5">
        <v>-67.535</v>
      </c>
      <c r="E117" s="5">
        <v>-11.746</v>
      </c>
      <c r="F117" s="5">
        <v>-66.782</v>
      </c>
      <c r="G117" s="3">
        <v>192</v>
      </c>
      <c r="H117" s="3">
        <v>158</v>
      </c>
      <c r="I117" s="5">
        <f>G117-H117</f>
        <v>34</v>
      </c>
      <c r="J117" s="5">
        <f>I117/1000</f>
        <v>0.034</v>
      </c>
      <c r="K117" s="5">
        <f>J117/R117</f>
        <v>0.00011129296235679215</v>
      </c>
      <c r="L117" s="3" t="s">
        <v>62</v>
      </c>
      <c r="M117" s="5">
        <v>1</v>
      </c>
      <c r="N117" s="3" t="s">
        <v>222</v>
      </c>
      <c r="O117" s="3" t="s">
        <v>115</v>
      </c>
      <c r="P117" s="3" t="s">
        <v>1265</v>
      </c>
      <c r="Q117" s="3">
        <v>2</v>
      </c>
      <c r="R117" s="3">
        <v>305.5</v>
      </c>
      <c r="S117" s="5" t="s">
        <v>751</v>
      </c>
      <c r="T117" s="3" t="s">
        <v>748</v>
      </c>
      <c r="U117" s="6" t="s">
        <v>224</v>
      </c>
      <c r="V117" s="6" t="s">
        <v>73</v>
      </c>
      <c r="W117" s="5">
        <v>3</v>
      </c>
      <c r="Y117" t="s">
        <v>552</v>
      </c>
      <c r="AB117" s="3"/>
      <c r="AD117" s="3"/>
    </row>
    <row r="118" spans="1:30" ht="12.75">
      <c r="A118" s="6" t="s">
        <v>1597</v>
      </c>
      <c r="B118" s="18" t="s">
        <v>74</v>
      </c>
      <c r="C118" s="5">
        <v>-17.777</v>
      </c>
      <c r="D118" s="5">
        <v>-67.455</v>
      </c>
      <c r="E118" s="5">
        <v>-18.519</v>
      </c>
      <c r="F118" s="5">
        <v>-67.292</v>
      </c>
      <c r="G118" s="3">
        <v>3732</v>
      </c>
      <c r="H118" s="3">
        <v>3696</v>
      </c>
      <c r="I118" s="5">
        <f>G118-H118</f>
        <v>36</v>
      </c>
      <c r="J118" s="5">
        <f>I118/1000</f>
        <v>0.036</v>
      </c>
      <c r="K118" s="5">
        <f>J118/R118</f>
        <v>0.0004275534441805225</v>
      </c>
      <c r="L118" s="3" t="s">
        <v>75</v>
      </c>
      <c r="M118" s="3">
        <v>1</v>
      </c>
      <c r="N118" s="3" t="s">
        <v>76</v>
      </c>
      <c r="O118" s="3" t="s">
        <v>115</v>
      </c>
      <c r="P118" s="3" t="s">
        <v>873</v>
      </c>
      <c r="Q118" s="3">
        <v>5</v>
      </c>
      <c r="R118" s="3">
        <v>84.2</v>
      </c>
      <c r="S118" s="5" t="s">
        <v>745</v>
      </c>
      <c r="T118" s="5" t="s">
        <v>745</v>
      </c>
      <c r="U118" s="6" t="s">
        <v>77</v>
      </c>
      <c r="V118" s="6" t="s">
        <v>78</v>
      </c>
      <c r="W118" s="3">
        <v>4</v>
      </c>
      <c r="Y118" t="s">
        <v>555</v>
      </c>
      <c r="AB118" s="3"/>
      <c r="AD118" s="3"/>
    </row>
    <row r="119" spans="1:30" ht="12.75">
      <c r="A119" s="6" t="s">
        <v>1598</v>
      </c>
      <c r="B119" s="18" t="s">
        <v>332</v>
      </c>
      <c r="C119" s="5">
        <v>-18.858</v>
      </c>
      <c r="D119" s="5">
        <v>22.382</v>
      </c>
      <c r="E119" s="5">
        <v>-20.018</v>
      </c>
      <c r="F119" s="5">
        <v>23.395</v>
      </c>
      <c r="G119" s="3">
        <v>978</v>
      </c>
      <c r="H119" s="3">
        <v>937</v>
      </c>
      <c r="I119" s="5">
        <f>G119-H119</f>
        <v>41</v>
      </c>
      <c r="J119" s="5">
        <f>I119/1000</f>
        <v>0.041</v>
      </c>
      <c r="K119" s="5">
        <f>J119/R119</f>
        <v>0.0002493917274939173</v>
      </c>
      <c r="L119" s="3" t="s">
        <v>333</v>
      </c>
      <c r="M119" s="3">
        <v>3</v>
      </c>
      <c r="N119" s="3" t="s">
        <v>334</v>
      </c>
      <c r="O119" s="3" t="s">
        <v>335</v>
      </c>
      <c r="P119" s="3" t="s">
        <v>336</v>
      </c>
      <c r="Q119" s="3">
        <v>3</v>
      </c>
      <c r="R119" s="3">
        <v>164.4</v>
      </c>
      <c r="S119" s="3" t="s">
        <v>748</v>
      </c>
      <c r="T119" s="5" t="s">
        <v>745</v>
      </c>
      <c r="U119" s="6" t="s">
        <v>214</v>
      </c>
      <c r="V119" s="6" t="s">
        <v>674</v>
      </c>
      <c r="W119" s="3">
        <v>5</v>
      </c>
      <c r="Y119" t="s">
        <v>556</v>
      </c>
      <c r="AB119" s="3"/>
      <c r="AD119" s="3"/>
    </row>
    <row r="120" spans="1:30" ht="12.75">
      <c r="A120" s="6" t="s">
        <v>1599</v>
      </c>
      <c r="B120" s="18" t="s">
        <v>337</v>
      </c>
      <c r="C120" s="5">
        <v>-16.566</v>
      </c>
      <c r="D120" s="5">
        <v>-57.838</v>
      </c>
      <c r="E120" s="5">
        <v>-17.46</v>
      </c>
      <c r="F120" s="5">
        <v>-57.94</v>
      </c>
      <c r="G120" s="3">
        <v>113</v>
      </c>
      <c r="H120" s="3">
        <v>94</v>
      </c>
      <c r="I120" s="5">
        <f>G120-H120</f>
        <v>19</v>
      </c>
      <c r="J120" s="5">
        <f>I120/1000</f>
        <v>0.019</v>
      </c>
      <c r="K120" s="5">
        <f>J120/R120</f>
        <v>0.00019019019019019017</v>
      </c>
      <c r="L120" s="3" t="s">
        <v>338</v>
      </c>
      <c r="M120" s="5">
        <v>1</v>
      </c>
      <c r="N120" s="5" t="s">
        <v>339</v>
      </c>
      <c r="O120" s="3" t="s">
        <v>2002</v>
      </c>
      <c r="P120" s="3" t="s">
        <v>340</v>
      </c>
      <c r="Q120" s="3">
        <v>7</v>
      </c>
      <c r="R120" s="3">
        <v>99.9</v>
      </c>
      <c r="S120" s="3" t="s">
        <v>748</v>
      </c>
      <c r="T120" s="3" t="s">
        <v>748</v>
      </c>
      <c r="U120" s="6" t="s">
        <v>341</v>
      </c>
      <c r="V120" s="6" t="s">
        <v>342</v>
      </c>
      <c r="W120" s="5">
        <v>3</v>
      </c>
      <c r="Y120" t="s">
        <v>554</v>
      </c>
      <c r="Z120" s="14"/>
      <c r="AA120" s="5"/>
      <c r="AB120" s="3"/>
      <c r="AD120" s="3"/>
    </row>
    <row r="121" spans="1:30" ht="12.75">
      <c r="A121" s="6" t="s">
        <v>1600</v>
      </c>
      <c r="B121" s="18" t="s">
        <v>343</v>
      </c>
      <c r="C121" s="5">
        <v>-18.435</v>
      </c>
      <c r="D121" s="5">
        <v>-54.911</v>
      </c>
      <c r="E121" s="5">
        <v>-19.058</v>
      </c>
      <c r="F121" s="5">
        <v>-57.325</v>
      </c>
      <c r="G121" s="3">
        <v>192</v>
      </c>
      <c r="H121" s="3">
        <v>86</v>
      </c>
      <c r="I121" s="5">
        <f>G121-H121</f>
        <v>106</v>
      </c>
      <c r="J121" s="5">
        <f>I121/1000</f>
        <v>0.106</v>
      </c>
      <c r="K121" s="5">
        <f>J121/R121</f>
        <v>0.0004039634146341464</v>
      </c>
      <c r="L121" s="3" t="s">
        <v>344</v>
      </c>
      <c r="M121" s="5">
        <v>1</v>
      </c>
      <c r="N121" s="5" t="s">
        <v>339</v>
      </c>
      <c r="O121" s="3" t="s">
        <v>348</v>
      </c>
      <c r="P121" s="3" t="s">
        <v>223</v>
      </c>
      <c r="Q121" s="3">
        <v>1</v>
      </c>
      <c r="R121" s="3">
        <v>262.4</v>
      </c>
      <c r="S121" s="3" t="s">
        <v>748</v>
      </c>
      <c r="T121" s="3" t="s">
        <v>748</v>
      </c>
      <c r="U121" s="6" t="s">
        <v>341</v>
      </c>
      <c r="V121" s="6" t="s">
        <v>345</v>
      </c>
      <c r="W121" s="5">
        <v>3</v>
      </c>
      <c r="Y121" t="s">
        <v>554</v>
      </c>
      <c r="Z121" s="14"/>
      <c r="AA121" s="5"/>
      <c r="AB121" s="3"/>
      <c r="AD121" s="3"/>
    </row>
    <row r="122" spans="1:44" s="8" customFormat="1" ht="12.75">
      <c r="A122" s="6" t="s">
        <v>1601</v>
      </c>
      <c r="B122" s="18" t="s">
        <v>346</v>
      </c>
      <c r="C122" s="5">
        <v>-6.6</v>
      </c>
      <c r="D122" s="5">
        <v>-61.112</v>
      </c>
      <c r="E122" s="5">
        <v>-5.263</v>
      </c>
      <c r="F122" s="5">
        <v>-60.554</v>
      </c>
      <c r="G122" s="3">
        <v>55</v>
      </c>
      <c r="H122" s="3">
        <v>34</v>
      </c>
      <c r="I122" s="5">
        <f>G122-H122</f>
        <v>21</v>
      </c>
      <c r="J122" s="5">
        <f>I122/1000</f>
        <v>0.021</v>
      </c>
      <c r="K122" s="5">
        <f>J122/R122</f>
        <v>0.00013067828251400127</v>
      </c>
      <c r="L122" s="3" t="s">
        <v>972</v>
      </c>
      <c r="M122" s="3">
        <v>2</v>
      </c>
      <c r="N122" s="3" t="s">
        <v>973</v>
      </c>
      <c r="O122" s="3" t="s">
        <v>348</v>
      </c>
      <c r="P122" s="3" t="s">
        <v>974</v>
      </c>
      <c r="Q122" s="3">
        <v>2</v>
      </c>
      <c r="R122" s="3">
        <v>160.7</v>
      </c>
      <c r="S122" s="3" t="s">
        <v>748</v>
      </c>
      <c r="T122" s="3" t="s">
        <v>748</v>
      </c>
      <c r="U122" s="6" t="s">
        <v>975</v>
      </c>
      <c r="V122" s="6" t="s">
        <v>675</v>
      </c>
      <c r="W122" s="3">
        <v>6</v>
      </c>
      <c r="X122" s="3"/>
      <c r="Y122" s="7" t="s">
        <v>656</v>
      </c>
      <c r="AE122" s="11"/>
      <c r="AF122" s="12"/>
      <c r="AH122" s="11"/>
      <c r="AL122" s="11"/>
      <c r="AO122" s="12"/>
      <c r="AP122" s="12"/>
      <c r="AQ122" s="12"/>
      <c r="AR122" s="12"/>
    </row>
    <row r="123" spans="1:30" ht="12.75">
      <c r="A123" s="6" t="s">
        <v>1602</v>
      </c>
      <c r="B123" s="18" t="s">
        <v>976</v>
      </c>
      <c r="C123" s="5">
        <v>-19.685</v>
      </c>
      <c r="D123" s="5">
        <v>-57.515</v>
      </c>
      <c r="E123" s="5">
        <v>-20.933</v>
      </c>
      <c r="F123" s="5">
        <v>-57.826</v>
      </c>
      <c r="G123" s="3">
        <v>85</v>
      </c>
      <c r="H123" s="3">
        <v>77</v>
      </c>
      <c r="I123" s="5">
        <f>G123-H123</f>
        <v>8</v>
      </c>
      <c r="J123" s="5">
        <f>I123/1000</f>
        <v>0.008</v>
      </c>
      <c r="K123" s="5">
        <f>J123/R123</f>
        <v>5.6338028169014086E-05</v>
      </c>
      <c r="L123" s="3" t="s">
        <v>977</v>
      </c>
      <c r="M123" s="5">
        <v>1</v>
      </c>
      <c r="N123" s="3" t="s">
        <v>339</v>
      </c>
      <c r="O123" s="3" t="s">
        <v>348</v>
      </c>
      <c r="P123" s="3" t="s">
        <v>223</v>
      </c>
      <c r="Q123" s="3">
        <v>1</v>
      </c>
      <c r="R123" s="3">
        <v>142</v>
      </c>
      <c r="S123" s="3" t="s">
        <v>748</v>
      </c>
      <c r="T123" s="3" t="s">
        <v>748</v>
      </c>
      <c r="U123" s="6" t="s">
        <v>978</v>
      </c>
      <c r="V123" s="6" t="s">
        <v>979</v>
      </c>
      <c r="W123" s="5">
        <v>3</v>
      </c>
      <c r="Y123" t="s">
        <v>554</v>
      </c>
      <c r="Z123" s="14"/>
      <c r="AB123" s="3"/>
      <c r="AD123" s="3"/>
    </row>
    <row r="124" spans="1:30" ht="12.75">
      <c r="A124" s="6" t="s">
        <v>1603</v>
      </c>
      <c r="B124" s="18" t="s">
        <v>980</v>
      </c>
      <c r="C124" s="5">
        <v>-19.774</v>
      </c>
      <c r="D124" s="5">
        <v>-56.073</v>
      </c>
      <c r="E124" s="5">
        <v>-19.593</v>
      </c>
      <c r="F124" s="5">
        <v>-56.306</v>
      </c>
      <c r="G124" s="3">
        <v>121</v>
      </c>
      <c r="H124" s="3">
        <v>106</v>
      </c>
      <c r="I124" s="5">
        <f>G124-H124</f>
        <v>15</v>
      </c>
      <c r="J124" s="5">
        <f>I124/1000</f>
        <v>0.015</v>
      </c>
      <c r="K124" s="5">
        <f>J124/R124</f>
        <v>0.0004761904761904762</v>
      </c>
      <c r="L124" s="3" t="s">
        <v>981</v>
      </c>
      <c r="M124" s="5">
        <v>1</v>
      </c>
      <c r="N124" s="3" t="s">
        <v>339</v>
      </c>
      <c r="O124" s="3" t="s">
        <v>348</v>
      </c>
      <c r="P124" s="3" t="s">
        <v>1265</v>
      </c>
      <c r="Q124" s="3">
        <v>2</v>
      </c>
      <c r="R124" s="3">
        <v>31.5</v>
      </c>
      <c r="S124" s="3" t="s">
        <v>748</v>
      </c>
      <c r="T124" s="3" t="s">
        <v>748</v>
      </c>
      <c r="U124" s="6" t="s">
        <v>982</v>
      </c>
      <c r="V124" s="6" t="s">
        <v>983</v>
      </c>
      <c r="W124" s="5">
        <v>3</v>
      </c>
      <c r="Y124" t="s">
        <v>554</v>
      </c>
      <c r="Z124" s="14"/>
      <c r="AB124" s="3"/>
      <c r="AD124" s="3"/>
    </row>
    <row r="125" spans="1:30" ht="12.75">
      <c r="A125" s="6" t="s">
        <v>1604</v>
      </c>
      <c r="B125" s="18" t="s">
        <v>1956</v>
      </c>
      <c r="C125" s="5">
        <v>-16.774</v>
      </c>
      <c r="D125" s="5">
        <v>-55.652</v>
      </c>
      <c r="E125" s="5">
        <v>-17.308</v>
      </c>
      <c r="F125" s="5">
        <v>-56.719</v>
      </c>
      <c r="G125" s="3">
        <v>157</v>
      </c>
      <c r="H125" s="3">
        <v>107</v>
      </c>
      <c r="I125" s="5">
        <f>G125-H125</f>
        <v>50</v>
      </c>
      <c r="J125" s="5">
        <f>I125/1000</f>
        <v>0.05</v>
      </c>
      <c r="K125" s="5">
        <f>J125/R125</f>
        <v>0.00038819875776397513</v>
      </c>
      <c r="L125" s="3" t="s">
        <v>1138</v>
      </c>
      <c r="M125" s="5">
        <v>1</v>
      </c>
      <c r="N125" s="3" t="s">
        <v>339</v>
      </c>
      <c r="O125" s="3" t="s">
        <v>348</v>
      </c>
      <c r="P125" s="3" t="s">
        <v>1265</v>
      </c>
      <c r="Q125" s="3">
        <v>2</v>
      </c>
      <c r="R125" s="3">
        <v>128.8</v>
      </c>
      <c r="S125" s="3" t="s">
        <v>748</v>
      </c>
      <c r="T125" s="3" t="s">
        <v>748</v>
      </c>
      <c r="U125" s="6" t="s">
        <v>978</v>
      </c>
      <c r="V125" s="6" t="s">
        <v>345</v>
      </c>
      <c r="W125" s="3">
        <v>5</v>
      </c>
      <c r="Y125" t="s">
        <v>554</v>
      </c>
      <c r="Z125" s="14"/>
      <c r="AB125" s="3"/>
      <c r="AD125" s="3"/>
    </row>
    <row r="126" spans="1:30" ht="12.75">
      <c r="A126" s="6" t="s">
        <v>1605</v>
      </c>
      <c r="B126" s="18" t="s">
        <v>1139</v>
      </c>
      <c r="C126" s="5">
        <v>-16.205</v>
      </c>
      <c r="D126" s="5">
        <v>-55.982</v>
      </c>
      <c r="E126" s="5">
        <v>-17.144</v>
      </c>
      <c r="F126" s="5">
        <v>-57.36</v>
      </c>
      <c r="G126" s="3">
        <v>136</v>
      </c>
      <c r="H126" s="3">
        <v>107</v>
      </c>
      <c r="I126" s="5">
        <f>G126-H126</f>
        <v>29</v>
      </c>
      <c r="J126" s="5">
        <f>I126/1000</f>
        <v>0.029</v>
      </c>
      <c r="K126" s="5">
        <f>J126/R126</f>
        <v>0.0002173913043478261</v>
      </c>
      <c r="L126" s="5" t="s">
        <v>1140</v>
      </c>
      <c r="M126" s="5">
        <v>1</v>
      </c>
      <c r="N126" s="3" t="s">
        <v>339</v>
      </c>
      <c r="O126" s="3" t="s">
        <v>348</v>
      </c>
      <c r="P126" s="3" t="s">
        <v>1141</v>
      </c>
      <c r="Q126" s="3">
        <v>7</v>
      </c>
      <c r="R126" s="3">
        <v>133.4</v>
      </c>
      <c r="S126" s="3" t="s">
        <v>748</v>
      </c>
      <c r="T126" s="3" t="s">
        <v>748</v>
      </c>
      <c r="U126" s="6" t="s">
        <v>978</v>
      </c>
      <c r="V126" s="6" t="s">
        <v>345</v>
      </c>
      <c r="W126" s="3">
        <v>5</v>
      </c>
      <c r="Y126" t="s">
        <v>554</v>
      </c>
      <c r="Z126" s="14"/>
      <c r="AB126" s="3"/>
      <c r="AC126" s="5"/>
      <c r="AD126" s="3"/>
    </row>
    <row r="127" spans="1:30" ht="12.75">
      <c r="A127" s="11" t="s">
        <v>1606</v>
      </c>
      <c r="B127" s="19" t="s">
        <v>1935</v>
      </c>
      <c r="C127" s="5">
        <v>34.999</v>
      </c>
      <c r="D127" s="5">
        <v>-115.344</v>
      </c>
      <c r="E127" s="5">
        <v>34.739</v>
      </c>
      <c r="F127" s="5">
        <v>-115.261</v>
      </c>
      <c r="G127" s="3">
        <v>1079</v>
      </c>
      <c r="H127" s="3">
        <v>523</v>
      </c>
      <c r="I127" s="5">
        <f>G127-H127</f>
        <v>556</v>
      </c>
      <c r="J127" s="5">
        <f>I127/1000</f>
        <v>0.556</v>
      </c>
      <c r="K127" s="5">
        <f>J127/R127</f>
        <v>0.018471760797342193</v>
      </c>
      <c r="L127" s="5" t="s">
        <v>1142</v>
      </c>
      <c r="M127" s="5">
        <v>4</v>
      </c>
      <c r="N127" s="5" t="s">
        <v>1143</v>
      </c>
      <c r="O127" s="3" t="s">
        <v>2002</v>
      </c>
      <c r="P127" s="3" t="s">
        <v>1235</v>
      </c>
      <c r="Q127" s="3">
        <v>1</v>
      </c>
      <c r="R127" s="3">
        <v>30.1</v>
      </c>
      <c r="S127" s="5" t="s">
        <v>745</v>
      </c>
      <c r="T127" s="5" t="s">
        <v>745</v>
      </c>
      <c r="U127" s="6" t="s">
        <v>1236</v>
      </c>
      <c r="V127" s="6" t="s">
        <v>1237</v>
      </c>
      <c r="W127" s="3">
        <v>1</v>
      </c>
      <c r="X127" s="3" t="s">
        <v>1452</v>
      </c>
      <c r="Y127" s="13" t="s">
        <v>557</v>
      </c>
      <c r="AB127" s="3"/>
      <c r="AD127" s="3"/>
    </row>
    <row r="128" spans="1:30" ht="12.75">
      <c r="A128" s="6" t="s">
        <v>1607</v>
      </c>
      <c r="B128" s="18" t="s">
        <v>251</v>
      </c>
      <c r="C128" s="5">
        <v>39.814</v>
      </c>
      <c r="D128" s="5">
        <v>-122.334</v>
      </c>
      <c r="E128" s="5">
        <v>39.676</v>
      </c>
      <c r="F128" s="5">
        <v>-121.974</v>
      </c>
      <c r="G128" s="3">
        <v>116</v>
      </c>
      <c r="H128" s="3">
        <v>32</v>
      </c>
      <c r="I128" s="5">
        <f>G128-H128</f>
        <v>84</v>
      </c>
      <c r="J128" s="5">
        <f>I128/1000</f>
        <v>0.084</v>
      </c>
      <c r="K128" s="5">
        <f>J128/R128</f>
        <v>0.002420749279538905</v>
      </c>
      <c r="L128" s="5" t="s">
        <v>252</v>
      </c>
      <c r="M128" s="5">
        <v>4</v>
      </c>
      <c r="N128" s="5" t="s">
        <v>1143</v>
      </c>
      <c r="O128" s="3" t="s">
        <v>348</v>
      </c>
      <c r="P128" s="5" t="s">
        <v>2016</v>
      </c>
      <c r="Q128" s="5">
        <v>1</v>
      </c>
      <c r="R128" s="5">
        <v>34.7</v>
      </c>
      <c r="S128" s="5" t="s">
        <v>749</v>
      </c>
      <c r="T128" s="5" t="s">
        <v>749</v>
      </c>
      <c r="U128" s="4" t="s">
        <v>253</v>
      </c>
      <c r="V128" s="6" t="s">
        <v>254</v>
      </c>
      <c r="W128" s="3">
        <v>4</v>
      </c>
      <c r="X128" s="3" t="s">
        <v>1452</v>
      </c>
      <c r="Y128" s="13" t="s">
        <v>558</v>
      </c>
      <c r="Z128" s="14"/>
      <c r="AA128" s="14"/>
      <c r="AB128" s="3"/>
      <c r="AD128" s="3"/>
    </row>
    <row r="129" spans="1:30" ht="12.75">
      <c r="A129" s="11" t="s">
        <v>1608</v>
      </c>
      <c r="B129" s="19" t="s">
        <v>255</v>
      </c>
      <c r="C129" s="5">
        <v>35.946</v>
      </c>
      <c r="D129" s="5">
        <v>-116.728</v>
      </c>
      <c r="E129" s="5">
        <v>36.227</v>
      </c>
      <c r="F129" s="5">
        <v>-116.816</v>
      </c>
      <c r="G129" s="8">
        <v>-60</v>
      </c>
      <c r="H129" s="8">
        <v>-86</v>
      </c>
      <c r="I129" s="7">
        <f>G129-H129</f>
        <v>26</v>
      </c>
      <c r="J129" s="7">
        <f>I129/1000</f>
        <v>0.026</v>
      </c>
      <c r="K129" s="7">
        <f>J129/R129</f>
        <v>0.0008099688473520248</v>
      </c>
      <c r="L129" s="7" t="s">
        <v>256</v>
      </c>
      <c r="M129" s="5">
        <v>4</v>
      </c>
      <c r="N129" s="7" t="s">
        <v>1143</v>
      </c>
      <c r="O129" s="8" t="s">
        <v>115</v>
      </c>
      <c r="P129" s="8" t="s">
        <v>257</v>
      </c>
      <c r="Q129" s="8">
        <v>4</v>
      </c>
      <c r="R129" s="8">
        <v>32.1</v>
      </c>
      <c r="S129" s="5" t="s">
        <v>745</v>
      </c>
      <c r="T129" s="5" t="s">
        <v>745</v>
      </c>
      <c r="U129" s="11" t="s">
        <v>258</v>
      </c>
      <c r="V129" s="11" t="s">
        <v>259</v>
      </c>
      <c r="W129" s="8">
        <v>1</v>
      </c>
      <c r="X129" s="8"/>
      <c r="Y129" s="13" t="s">
        <v>559</v>
      </c>
      <c r="Z129" s="14"/>
      <c r="AA129" s="14"/>
      <c r="AB129" s="3"/>
      <c r="AD129" s="3"/>
    </row>
    <row r="130" spans="1:30" ht="12.75">
      <c r="A130" s="6" t="s">
        <v>1609</v>
      </c>
      <c r="B130" s="18" t="s">
        <v>260</v>
      </c>
      <c r="C130" s="5">
        <v>37.166</v>
      </c>
      <c r="D130" s="5">
        <v>-120.111</v>
      </c>
      <c r="E130" s="5">
        <v>37.031</v>
      </c>
      <c r="F130" s="5">
        <v>-120.443</v>
      </c>
      <c r="G130" s="3">
        <v>94</v>
      </c>
      <c r="H130" s="3">
        <v>42</v>
      </c>
      <c r="I130" s="5">
        <f>G130-H130</f>
        <v>52</v>
      </c>
      <c r="J130" s="5">
        <f>I130/1000</f>
        <v>0.052</v>
      </c>
      <c r="K130" s="5">
        <f>J130/R130</f>
        <v>0.0015522388059701492</v>
      </c>
      <c r="L130" s="5" t="s">
        <v>248</v>
      </c>
      <c r="M130" s="5">
        <v>4</v>
      </c>
      <c r="N130" s="5" t="s">
        <v>1143</v>
      </c>
      <c r="O130" s="3" t="s">
        <v>348</v>
      </c>
      <c r="P130" s="3" t="s">
        <v>249</v>
      </c>
      <c r="Q130" s="3">
        <v>1</v>
      </c>
      <c r="R130" s="3">
        <v>33.5</v>
      </c>
      <c r="S130" s="3" t="s">
        <v>749</v>
      </c>
      <c r="T130" s="5" t="s">
        <v>745</v>
      </c>
      <c r="U130" s="6" t="s">
        <v>239</v>
      </c>
      <c r="V130" s="6" t="s">
        <v>261</v>
      </c>
      <c r="W130" s="3">
        <v>1</v>
      </c>
      <c r="Y130" s="13" t="s">
        <v>560</v>
      </c>
      <c r="Z130" s="14"/>
      <c r="AA130" s="14"/>
      <c r="AB130" s="3"/>
      <c r="AD130" s="3"/>
    </row>
    <row r="131" spans="1:38" ht="12.75">
      <c r="A131" s="11" t="s">
        <v>1610</v>
      </c>
      <c r="B131" s="19" t="s">
        <v>237</v>
      </c>
      <c r="C131" s="5">
        <v>34.514</v>
      </c>
      <c r="D131" s="5">
        <v>-118.004</v>
      </c>
      <c r="E131" s="5">
        <v>34.801</v>
      </c>
      <c r="F131" s="5">
        <v>-118.048</v>
      </c>
      <c r="G131" s="3">
        <v>890</v>
      </c>
      <c r="H131" s="3">
        <v>695</v>
      </c>
      <c r="I131" s="5">
        <f>G131-H131</f>
        <v>195</v>
      </c>
      <c r="J131" s="5">
        <f>I131/1000</f>
        <v>0.195</v>
      </c>
      <c r="K131" s="5">
        <f>J131/R131</f>
        <v>0.006018518518518519</v>
      </c>
      <c r="L131" s="5" t="s">
        <v>242</v>
      </c>
      <c r="M131" s="5">
        <v>4</v>
      </c>
      <c r="N131" s="5" t="s">
        <v>1143</v>
      </c>
      <c r="O131" s="3" t="s">
        <v>115</v>
      </c>
      <c r="P131" s="3" t="s">
        <v>205</v>
      </c>
      <c r="Q131" s="3">
        <v>4</v>
      </c>
      <c r="R131" s="3">
        <v>32.4</v>
      </c>
      <c r="S131" s="3" t="s">
        <v>749</v>
      </c>
      <c r="T131" s="5" t="s">
        <v>745</v>
      </c>
      <c r="U131" s="6" t="s">
        <v>262</v>
      </c>
      <c r="V131" s="6" t="s">
        <v>263</v>
      </c>
      <c r="W131" s="3">
        <v>1</v>
      </c>
      <c r="X131" s="3" t="s">
        <v>1450</v>
      </c>
      <c r="Y131" s="13" t="s">
        <v>561</v>
      </c>
      <c r="Z131" s="14"/>
      <c r="AA131" s="14"/>
      <c r="AB131" s="3"/>
      <c r="AD131" s="3"/>
      <c r="AG131" s="5"/>
      <c r="AH131" s="4"/>
      <c r="AI131" s="5"/>
      <c r="AJ131" s="5"/>
      <c r="AK131" s="5"/>
      <c r="AL131" s="4"/>
    </row>
    <row r="132" spans="1:44" s="15" customFormat="1" ht="12.75">
      <c r="A132" s="11" t="s">
        <v>1611</v>
      </c>
      <c r="B132" s="19" t="s">
        <v>238</v>
      </c>
      <c r="C132" s="5">
        <v>34.389</v>
      </c>
      <c r="D132" s="5">
        <v>-117.609</v>
      </c>
      <c r="E132" s="5">
        <v>34.644</v>
      </c>
      <c r="F132" s="5">
        <v>-117.625</v>
      </c>
      <c r="G132" s="3">
        <v>1483</v>
      </c>
      <c r="H132" s="3">
        <v>865</v>
      </c>
      <c r="I132" s="5">
        <f>G132-H132</f>
        <v>618</v>
      </c>
      <c r="J132" s="5">
        <f>I132/1000</f>
        <v>0.618</v>
      </c>
      <c r="K132" s="5">
        <f>J132/R132</f>
        <v>0.0206</v>
      </c>
      <c r="L132" s="5" t="s">
        <v>264</v>
      </c>
      <c r="M132" s="5">
        <v>4</v>
      </c>
      <c r="N132" s="5" t="s">
        <v>1143</v>
      </c>
      <c r="O132" s="3" t="s">
        <v>115</v>
      </c>
      <c r="P132" s="3" t="s">
        <v>205</v>
      </c>
      <c r="Q132" s="3">
        <v>4</v>
      </c>
      <c r="R132" s="3">
        <v>30</v>
      </c>
      <c r="S132" s="3" t="s">
        <v>749</v>
      </c>
      <c r="T132" s="5" t="s">
        <v>745</v>
      </c>
      <c r="U132" s="6" t="s">
        <v>262</v>
      </c>
      <c r="V132" s="6" t="s">
        <v>265</v>
      </c>
      <c r="W132" s="3">
        <v>1</v>
      </c>
      <c r="X132" s="3" t="s">
        <v>1450</v>
      </c>
      <c r="Y132" s="13" t="s">
        <v>561</v>
      </c>
      <c r="AE132" s="16"/>
      <c r="AF132" s="17"/>
      <c r="AH132" s="16"/>
      <c r="AL132" s="16"/>
      <c r="AO132" s="17"/>
      <c r="AP132" s="17"/>
      <c r="AQ132" s="17"/>
      <c r="AR132" s="17"/>
    </row>
    <row r="133" spans="1:44" s="15" customFormat="1" ht="12.75">
      <c r="A133" s="6" t="s">
        <v>1612</v>
      </c>
      <c r="B133" s="18" t="s">
        <v>266</v>
      </c>
      <c r="C133" s="5">
        <v>35.418</v>
      </c>
      <c r="D133" s="5">
        <v>-118.977</v>
      </c>
      <c r="E133" s="5">
        <v>35.268</v>
      </c>
      <c r="F133" s="5">
        <v>-119.309</v>
      </c>
      <c r="G133" s="3">
        <v>131</v>
      </c>
      <c r="H133" s="3">
        <v>91</v>
      </c>
      <c r="I133" s="5">
        <f>G133-H133</f>
        <v>40</v>
      </c>
      <c r="J133" s="5">
        <f>I133/1000</f>
        <v>0.04</v>
      </c>
      <c r="K133" s="5">
        <f>J133/R133</f>
        <v>0.001149425287356322</v>
      </c>
      <c r="L133" s="5" t="s">
        <v>1239</v>
      </c>
      <c r="M133" s="5">
        <v>4</v>
      </c>
      <c r="N133" s="5" t="s">
        <v>1143</v>
      </c>
      <c r="O133" s="3" t="s">
        <v>348</v>
      </c>
      <c r="P133" s="3" t="s">
        <v>267</v>
      </c>
      <c r="Q133" s="3">
        <v>1</v>
      </c>
      <c r="R133" s="3">
        <v>34.8</v>
      </c>
      <c r="S133" s="3" t="s">
        <v>749</v>
      </c>
      <c r="T133" s="5" t="s">
        <v>745</v>
      </c>
      <c r="U133" s="6" t="s">
        <v>268</v>
      </c>
      <c r="V133" s="6" t="s">
        <v>269</v>
      </c>
      <c r="W133" s="3">
        <v>1</v>
      </c>
      <c r="X133" s="3" t="s">
        <v>1450</v>
      </c>
      <c r="Y133" s="13" t="s">
        <v>560</v>
      </c>
      <c r="AE133" s="16"/>
      <c r="AF133" s="17"/>
      <c r="AH133" s="16"/>
      <c r="AL133" s="16"/>
      <c r="AO133" s="17"/>
      <c r="AP133" s="17"/>
      <c r="AQ133" s="17"/>
      <c r="AR133" s="17"/>
    </row>
    <row r="134" spans="1:44" s="15" customFormat="1" ht="12.75">
      <c r="A134" s="6" t="s">
        <v>1613</v>
      </c>
      <c r="B134" s="18" t="s">
        <v>270</v>
      </c>
      <c r="C134" s="5">
        <v>36.392</v>
      </c>
      <c r="D134" s="5">
        <v>-119.035</v>
      </c>
      <c r="E134" s="5">
        <v>36.114</v>
      </c>
      <c r="F134" s="5">
        <v>-119.651</v>
      </c>
      <c r="G134" s="3">
        <v>156</v>
      </c>
      <c r="H134" s="3">
        <v>59</v>
      </c>
      <c r="I134" s="5">
        <f>G134-H134</f>
        <v>97</v>
      </c>
      <c r="J134" s="5">
        <f>I134/1000</f>
        <v>0.097</v>
      </c>
      <c r="K134" s="5">
        <f>J134/R134</f>
        <v>0.001537242472266244</v>
      </c>
      <c r="L134" s="5" t="s">
        <v>1239</v>
      </c>
      <c r="M134" s="5">
        <v>4</v>
      </c>
      <c r="N134" s="5" t="s">
        <v>1143</v>
      </c>
      <c r="O134" s="3" t="s">
        <v>115</v>
      </c>
      <c r="P134" s="3" t="s">
        <v>205</v>
      </c>
      <c r="Q134" s="3">
        <v>4</v>
      </c>
      <c r="R134" s="3">
        <v>63.1</v>
      </c>
      <c r="S134" s="3" t="s">
        <v>749</v>
      </c>
      <c r="T134" s="5" t="s">
        <v>745</v>
      </c>
      <c r="U134" s="6" t="s">
        <v>268</v>
      </c>
      <c r="V134" s="6" t="s">
        <v>271</v>
      </c>
      <c r="W134" s="3">
        <v>1</v>
      </c>
      <c r="X134" s="3" t="s">
        <v>1450</v>
      </c>
      <c r="Y134" s="13" t="s">
        <v>560</v>
      </c>
      <c r="AE134" s="16"/>
      <c r="AF134" s="17"/>
      <c r="AH134" s="16"/>
      <c r="AL134" s="16"/>
      <c r="AO134" s="17"/>
      <c r="AP134" s="17"/>
      <c r="AQ134" s="17"/>
      <c r="AR134" s="17"/>
    </row>
    <row r="135" spans="1:44" s="15" customFormat="1" ht="12.75">
      <c r="A135" s="6" t="s">
        <v>1614</v>
      </c>
      <c r="B135" s="18" t="s">
        <v>272</v>
      </c>
      <c r="C135" s="5">
        <v>36.792</v>
      </c>
      <c r="D135" s="5">
        <v>-119.408</v>
      </c>
      <c r="E135" s="5">
        <v>36.318</v>
      </c>
      <c r="F135" s="5">
        <v>-119.883</v>
      </c>
      <c r="G135" s="3">
        <v>149</v>
      </c>
      <c r="H135" s="3">
        <v>65</v>
      </c>
      <c r="I135" s="5">
        <f>G135-H135</f>
        <v>84</v>
      </c>
      <c r="J135" s="5">
        <f>I135/1000</f>
        <v>0.084</v>
      </c>
      <c r="K135" s="5">
        <f>J135/R135</f>
        <v>0.0012371134020618556</v>
      </c>
      <c r="L135" s="5" t="s">
        <v>1239</v>
      </c>
      <c r="M135" s="5">
        <v>4</v>
      </c>
      <c r="N135" s="5" t="s">
        <v>1143</v>
      </c>
      <c r="O135" s="3" t="s">
        <v>348</v>
      </c>
      <c r="P135" s="3" t="s">
        <v>386</v>
      </c>
      <c r="Q135" s="3">
        <v>1</v>
      </c>
      <c r="R135" s="3">
        <v>67.9</v>
      </c>
      <c r="S135" s="3" t="s">
        <v>749</v>
      </c>
      <c r="T135" s="5" t="s">
        <v>745</v>
      </c>
      <c r="U135" s="6" t="s">
        <v>239</v>
      </c>
      <c r="V135" s="6" t="s">
        <v>273</v>
      </c>
      <c r="W135" s="3">
        <v>1</v>
      </c>
      <c r="X135" s="3" t="s">
        <v>1450</v>
      </c>
      <c r="Y135" s="13" t="s">
        <v>560</v>
      </c>
      <c r="AE135" s="16"/>
      <c r="AF135" s="17"/>
      <c r="AH135" s="16"/>
      <c r="AL135" s="16"/>
      <c r="AO135" s="17"/>
      <c r="AP135" s="17"/>
      <c r="AQ135" s="17"/>
      <c r="AR135" s="17"/>
    </row>
    <row r="136" spans="1:44" s="15" customFormat="1" ht="12.75">
      <c r="A136" s="6" t="s">
        <v>1615</v>
      </c>
      <c r="B136" s="18" t="s">
        <v>1238</v>
      </c>
      <c r="C136" s="5">
        <v>36.949</v>
      </c>
      <c r="D136" s="5">
        <v>-119.733</v>
      </c>
      <c r="E136" s="5">
        <v>36.785</v>
      </c>
      <c r="F136" s="5">
        <v>-120.37</v>
      </c>
      <c r="G136" s="3">
        <v>92</v>
      </c>
      <c r="H136" s="3">
        <v>49</v>
      </c>
      <c r="I136" s="5">
        <f>G136-H136</f>
        <v>43</v>
      </c>
      <c r="J136" s="5">
        <f>I136/1000</f>
        <v>0.043</v>
      </c>
      <c r="K136" s="5">
        <f>J136/R136</f>
        <v>0.000722689075630252</v>
      </c>
      <c r="L136" s="5" t="s">
        <v>1239</v>
      </c>
      <c r="M136" s="5">
        <v>4</v>
      </c>
      <c r="N136" s="5" t="s">
        <v>1143</v>
      </c>
      <c r="O136" s="3" t="s">
        <v>348</v>
      </c>
      <c r="P136" s="3" t="s">
        <v>386</v>
      </c>
      <c r="Q136" s="3">
        <v>1</v>
      </c>
      <c r="R136" s="3">
        <v>59.5</v>
      </c>
      <c r="S136" s="3" t="s">
        <v>749</v>
      </c>
      <c r="T136" s="5" t="s">
        <v>745</v>
      </c>
      <c r="U136" s="6" t="s">
        <v>239</v>
      </c>
      <c r="V136" s="6" t="s">
        <v>240</v>
      </c>
      <c r="W136" s="3">
        <v>4</v>
      </c>
      <c r="X136" s="3" t="s">
        <v>1450</v>
      </c>
      <c r="Y136" s="13" t="s">
        <v>560</v>
      </c>
      <c r="AE136" s="16"/>
      <c r="AF136" s="17"/>
      <c r="AH136" s="16"/>
      <c r="AL136" s="16"/>
      <c r="AO136" s="17"/>
      <c r="AP136" s="17"/>
      <c r="AQ136" s="17"/>
      <c r="AR136" s="17"/>
    </row>
    <row r="137" spans="1:44" s="15" customFormat="1" ht="12.75">
      <c r="A137" s="6" t="s">
        <v>1616</v>
      </c>
      <c r="B137" s="18" t="s">
        <v>241</v>
      </c>
      <c r="C137" s="5">
        <v>36.168</v>
      </c>
      <c r="D137" s="5">
        <v>-120.226</v>
      </c>
      <c r="E137" s="5">
        <v>36.258</v>
      </c>
      <c r="F137" s="5">
        <v>-119.858</v>
      </c>
      <c r="G137" s="3">
        <v>154</v>
      </c>
      <c r="H137" s="3">
        <v>63</v>
      </c>
      <c r="I137" s="5">
        <f>G137-H137</f>
        <v>91</v>
      </c>
      <c r="J137" s="5">
        <f>I137/1000</f>
        <v>0.091</v>
      </c>
      <c r="K137" s="5">
        <f>J137/R137</f>
        <v>0.0026453488372093024</v>
      </c>
      <c r="L137" s="5" t="s">
        <v>242</v>
      </c>
      <c r="M137" s="5">
        <v>4</v>
      </c>
      <c r="N137" s="5" t="s">
        <v>1143</v>
      </c>
      <c r="O137" s="3" t="s">
        <v>348</v>
      </c>
      <c r="P137" s="3" t="s">
        <v>386</v>
      </c>
      <c r="Q137" s="3">
        <v>1</v>
      </c>
      <c r="R137" s="3">
        <v>34.4</v>
      </c>
      <c r="S137" s="3" t="s">
        <v>749</v>
      </c>
      <c r="T137" s="5" t="s">
        <v>745</v>
      </c>
      <c r="U137" s="6" t="s">
        <v>243</v>
      </c>
      <c r="V137" s="6" t="s">
        <v>244</v>
      </c>
      <c r="W137" s="3">
        <v>2</v>
      </c>
      <c r="X137" s="3" t="s">
        <v>1453</v>
      </c>
      <c r="Y137" s="13" t="s">
        <v>560</v>
      </c>
      <c r="AE137" s="16"/>
      <c r="AF137" s="17"/>
      <c r="AH137" s="16"/>
      <c r="AL137" s="16"/>
      <c r="AO137" s="17"/>
      <c r="AP137" s="17"/>
      <c r="AQ137" s="17"/>
      <c r="AR137" s="17"/>
    </row>
    <row r="138" spans="1:38" ht="12.75">
      <c r="A138" s="6" t="s">
        <v>1617</v>
      </c>
      <c r="B138" s="18" t="s">
        <v>245</v>
      </c>
      <c r="C138" s="5">
        <v>36.628</v>
      </c>
      <c r="D138" s="5">
        <v>-120.656</v>
      </c>
      <c r="E138" s="5">
        <v>36.779</v>
      </c>
      <c r="F138" s="5">
        <v>-120.369</v>
      </c>
      <c r="G138" s="3">
        <v>160</v>
      </c>
      <c r="H138" s="3">
        <v>48</v>
      </c>
      <c r="I138" s="5">
        <f>G138-H138</f>
        <v>112</v>
      </c>
      <c r="J138" s="5">
        <f>I138/1000</f>
        <v>0.112</v>
      </c>
      <c r="K138" s="5">
        <f>J138/R138</f>
        <v>0.003648208469055375</v>
      </c>
      <c r="L138" s="5" t="s">
        <v>242</v>
      </c>
      <c r="M138" s="5">
        <v>4</v>
      </c>
      <c r="N138" s="5" t="s">
        <v>1143</v>
      </c>
      <c r="O138" s="3" t="s">
        <v>348</v>
      </c>
      <c r="P138" s="3" t="s">
        <v>386</v>
      </c>
      <c r="Q138" s="3">
        <v>1</v>
      </c>
      <c r="R138" s="3">
        <v>30.7</v>
      </c>
      <c r="S138" s="3" t="s">
        <v>749</v>
      </c>
      <c r="T138" s="5" t="s">
        <v>745</v>
      </c>
      <c r="U138" s="6" t="s">
        <v>243</v>
      </c>
      <c r="V138" s="6" t="s">
        <v>246</v>
      </c>
      <c r="W138" s="5">
        <v>3</v>
      </c>
      <c r="X138" s="3" t="s">
        <v>1454</v>
      </c>
      <c r="Y138" s="13" t="s">
        <v>560</v>
      </c>
      <c r="Z138" s="14"/>
      <c r="AB138" s="3"/>
      <c r="AD138" s="3"/>
      <c r="AG138" s="5"/>
      <c r="AH138" s="4"/>
      <c r="AI138" s="5"/>
      <c r="AJ138" s="5"/>
      <c r="AK138" s="5"/>
      <c r="AL138" s="4"/>
    </row>
    <row r="139" spans="1:38" ht="12.75">
      <c r="A139" s="6" t="s">
        <v>1618</v>
      </c>
      <c r="B139" s="18" t="s">
        <v>247</v>
      </c>
      <c r="C139" s="5">
        <v>36.985</v>
      </c>
      <c r="D139" s="5">
        <v>-120.025</v>
      </c>
      <c r="E139" s="5">
        <v>36.969</v>
      </c>
      <c r="F139" s="5">
        <v>-120.357</v>
      </c>
      <c r="G139" s="3">
        <v>88</v>
      </c>
      <c r="H139" s="3">
        <v>47</v>
      </c>
      <c r="I139" s="5">
        <f>G139-H139</f>
        <v>41</v>
      </c>
      <c r="J139" s="5">
        <f>I139/1000</f>
        <v>0.041</v>
      </c>
      <c r="K139" s="5">
        <f>J139/R139</f>
        <v>0.0013621262458471761</v>
      </c>
      <c r="L139" s="5" t="s">
        <v>248</v>
      </c>
      <c r="M139" s="5">
        <v>4</v>
      </c>
      <c r="N139" s="5" t="s">
        <v>1143</v>
      </c>
      <c r="O139" s="3" t="s">
        <v>348</v>
      </c>
      <c r="P139" s="5" t="s">
        <v>249</v>
      </c>
      <c r="Q139" s="5">
        <v>1</v>
      </c>
      <c r="R139" s="5">
        <v>30.1</v>
      </c>
      <c r="S139" s="5" t="s">
        <v>749</v>
      </c>
      <c r="T139" s="5" t="s">
        <v>745</v>
      </c>
      <c r="U139" s="4" t="s">
        <v>239</v>
      </c>
      <c r="V139" s="6" t="s">
        <v>250</v>
      </c>
      <c r="W139" s="3">
        <v>1</v>
      </c>
      <c r="X139" s="3" t="s">
        <v>1450</v>
      </c>
      <c r="Y139" s="13" t="s">
        <v>560</v>
      </c>
      <c r="AB139" s="3"/>
      <c r="AD139" s="3"/>
      <c r="AG139" s="5"/>
      <c r="AH139" s="4"/>
      <c r="AI139" s="5"/>
      <c r="AJ139" s="5"/>
      <c r="AK139" s="5"/>
      <c r="AL139" s="4"/>
    </row>
    <row r="140" spans="1:38" ht="12.75">
      <c r="A140" s="6" t="s">
        <v>1619</v>
      </c>
      <c r="B140" s="18" t="s">
        <v>1145</v>
      </c>
      <c r="C140" s="5">
        <v>37.51</v>
      </c>
      <c r="D140" s="5">
        <v>-120.44</v>
      </c>
      <c r="E140" s="5">
        <v>37.359</v>
      </c>
      <c r="F140" s="5">
        <v>-120.97</v>
      </c>
      <c r="G140" s="5">
        <v>78</v>
      </c>
      <c r="H140" s="5">
        <v>17</v>
      </c>
      <c r="I140" s="5">
        <f>G140-H140</f>
        <v>61</v>
      </c>
      <c r="J140" s="5">
        <f>I140/1000</f>
        <v>0.061</v>
      </c>
      <c r="K140" s="5">
        <f>J140/R140</f>
        <v>0.001168582375478927</v>
      </c>
      <c r="L140" s="5" t="s">
        <v>242</v>
      </c>
      <c r="M140" s="5">
        <v>1</v>
      </c>
      <c r="N140" s="5" t="s">
        <v>1144</v>
      </c>
      <c r="O140" s="5" t="s">
        <v>348</v>
      </c>
      <c r="P140" s="5" t="s">
        <v>386</v>
      </c>
      <c r="Q140" s="5">
        <v>1</v>
      </c>
      <c r="R140" s="5">
        <v>52.2</v>
      </c>
      <c r="S140" s="5" t="s">
        <v>749</v>
      </c>
      <c r="T140" s="5" t="s">
        <v>745</v>
      </c>
      <c r="U140" s="4" t="s">
        <v>1146</v>
      </c>
      <c r="V140" s="4" t="s">
        <v>984</v>
      </c>
      <c r="W140" s="5">
        <v>4</v>
      </c>
      <c r="X140" s="5"/>
      <c r="Y140" s="13" t="s">
        <v>560</v>
      </c>
      <c r="Z140" s="14"/>
      <c r="AA140" s="14"/>
      <c r="AB140" s="3"/>
      <c r="AD140" s="3"/>
      <c r="AG140" s="5"/>
      <c r="AH140" s="4"/>
      <c r="AI140" s="5"/>
      <c r="AJ140" s="5"/>
      <c r="AK140" s="5"/>
      <c r="AL140" s="4"/>
    </row>
    <row r="141" spans="1:30" ht="12.75">
      <c r="A141" s="6" t="s">
        <v>1620</v>
      </c>
      <c r="B141" s="18" t="s">
        <v>1147</v>
      </c>
      <c r="C141" s="7">
        <v>37.64</v>
      </c>
      <c r="D141" s="7">
        <v>-120.65</v>
      </c>
      <c r="E141" s="7">
        <v>37.61</v>
      </c>
      <c r="F141" s="7">
        <v>-121.17</v>
      </c>
      <c r="G141" s="5">
        <v>33</v>
      </c>
      <c r="H141" s="5">
        <v>9</v>
      </c>
      <c r="I141" s="5">
        <f>G141-H141</f>
        <v>24</v>
      </c>
      <c r="J141" s="5">
        <f>I141/1000</f>
        <v>0.024</v>
      </c>
      <c r="K141" s="5">
        <f>J141/R141</f>
        <v>0.0006169665809768638</v>
      </c>
      <c r="L141" s="5" t="s">
        <v>242</v>
      </c>
      <c r="M141" s="5">
        <v>1</v>
      </c>
      <c r="N141" s="5" t="s">
        <v>1144</v>
      </c>
      <c r="O141" s="5" t="s">
        <v>348</v>
      </c>
      <c r="P141" s="5" t="s">
        <v>386</v>
      </c>
      <c r="Q141" s="5">
        <v>1</v>
      </c>
      <c r="R141" s="5">
        <v>38.9</v>
      </c>
      <c r="S141" s="5" t="s">
        <v>749</v>
      </c>
      <c r="T141" s="5" t="s">
        <v>745</v>
      </c>
      <c r="U141" s="4" t="s">
        <v>1146</v>
      </c>
      <c r="V141" s="4" t="s">
        <v>984</v>
      </c>
      <c r="W141" s="5">
        <v>4</v>
      </c>
      <c r="X141" s="5"/>
      <c r="Y141" s="13" t="s">
        <v>560</v>
      </c>
      <c r="AB141" s="3"/>
      <c r="AD141" s="3"/>
    </row>
    <row r="142" spans="1:30" ht="12.75">
      <c r="A142" s="6" t="s">
        <v>1621</v>
      </c>
      <c r="B142" s="18" t="s">
        <v>1148</v>
      </c>
      <c r="C142" s="7">
        <v>37.789</v>
      </c>
      <c r="D142" s="7">
        <v>-120.741</v>
      </c>
      <c r="E142" s="7">
        <v>37.665</v>
      </c>
      <c r="F142" s="7">
        <v>-121.241</v>
      </c>
      <c r="G142" s="5">
        <v>43</v>
      </c>
      <c r="H142" s="5">
        <v>4</v>
      </c>
      <c r="I142" s="5">
        <f>G142-H142</f>
        <v>39</v>
      </c>
      <c r="J142" s="5">
        <f>I142/1000</f>
        <v>0.039</v>
      </c>
      <c r="K142" s="5">
        <f>J142/R142</f>
        <v>0.0008571428571428571</v>
      </c>
      <c r="L142" s="5" t="s">
        <v>242</v>
      </c>
      <c r="M142" s="5">
        <v>1</v>
      </c>
      <c r="N142" s="5" t="s">
        <v>1144</v>
      </c>
      <c r="O142" s="5" t="s">
        <v>348</v>
      </c>
      <c r="P142" s="5" t="s">
        <v>386</v>
      </c>
      <c r="Q142" s="5">
        <v>1</v>
      </c>
      <c r="R142" s="5">
        <v>45.5</v>
      </c>
      <c r="S142" s="5" t="s">
        <v>749</v>
      </c>
      <c r="T142" s="5" t="s">
        <v>745</v>
      </c>
      <c r="U142" s="4" t="s">
        <v>1146</v>
      </c>
      <c r="V142" s="4" t="s">
        <v>984</v>
      </c>
      <c r="W142" s="5">
        <v>4</v>
      </c>
      <c r="X142" s="5"/>
      <c r="Y142" s="13" t="s">
        <v>560</v>
      </c>
      <c r="AB142" s="3"/>
      <c r="AD142" s="3"/>
    </row>
    <row r="143" spans="1:30" ht="12.75">
      <c r="A143" s="6" t="s">
        <v>1622</v>
      </c>
      <c r="B143" s="18" t="s">
        <v>1149</v>
      </c>
      <c r="C143" s="7">
        <v>38.053</v>
      </c>
      <c r="D143" s="7">
        <v>-121.011</v>
      </c>
      <c r="E143" s="7">
        <v>37.967</v>
      </c>
      <c r="F143" s="7">
        <v>-121.368</v>
      </c>
      <c r="G143" s="5">
        <v>37</v>
      </c>
      <c r="H143" s="5">
        <v>1</v>
      </c>
      <c r="I143" s="5">
        <f>G143-H143</f>
        <v>36</v>
      </c>
      <c r="J143" s="5">
        <f>I143/1000</f>
        <v>0.036</v>
      </c>
      <c r="K143" s="5">
        <f>J143/R143</f>
        <v>0.000851063829787234</v>
      </c>
      <c r="L143" s="5" t="s">
        <v>242</v>
      </c>
      <c r="M143" s="5">
        <v>1</v>
      </c>
      <c r="N143" s="5" t="s">
        <v>1144</v>
      </c>
      <c r="O143" s="5" t="s">
        <v>348</v>
      </c>
      <c r="P143" s="5" t="s">
        <v>1152</v>
      </c>
      <c r="Q143" s="5">
        <v>6</v>
      </c>
      <c r="R143" s="5">
        <v>42.3</v>
      </c>
      <c r="S143" s="5" t="s">
        <v>749</v>
      </c>
      <c r="T143" s="5" t="s">
        <v>745</v>
      </c>
      <c r="U143" s="4" t="s">
        <v>1146</v>
      </c>
      <c r="V143" s="4" t="s">
        <v>244</v>
      </c>
      <c r="W143" s="5">
        <v>2</v>
      </c>
      <c r="X143" s="5"/>
      <c r="Y143" s="13" t="s">
        <v>560</v>
      </c>
      <c r="Z143" s="14"/>
      <c r="AA143" s="14"/>
      <c r="AB143" s="3"/>
      <c r="AD143" s="3"/>
    </row>
    <row r="144" spans="1:31" ht="12.75">
      <c r="A144" s="6" t="s">
        <v>1623</v>
      </c>
      <c r="B144" s="18" t="s">
        <v>1150</v>
      </c>
      <c r="C144" s="5">
        <v>38.211</v>
      </c>
      <c r="D144" s="5">
        <v>-121.058</v>
      </c>
      <c r="E144" s="5">
        <v>38.163</v>
      </c>
      <c r="F144" s="5">
        <v>-121.529</v>
      </c>
      <c r="G144" s="5">
        <v>28</v>
      </c>
      <c r="H144" s="5">
        <v>2</v>
      </c>
      <c r="I144" s="5">
        <f>G144-H144</f>
        <v>26</v>
      </c>
      <c r="J144" s="5">
        <f>I144/1000</f>
        <v>0.026</v>
      </c>
      <c r="K144" s="5">
        <f>J144/R144</f>
        <v>0.0007975460122699385</v>
      </c>
      <c r="L144" s="5" t="s">
        <v>242</v>
      </c>
      <c r="M144" s="5">
        <v>1</v>
      </c>
      <c r="N144" s="5" t="s">
        <v>1144</v>
      </c>
      <c r="O144" s="5" t="s">
        <v>348</v>
      </c>
      <c r="P144" s="5" t="s">
        <v>1152</v>
      </c>
      <c r="Q144" s="5">
        <v>6</v>
      </c>
      <c r="R144" s="5">
        <v>32.6</v>
      </c>
      <c r="S144" s="5" t="s">
        <v>749</v>
      </c>
      <c r="T144" s="5" t="s">
        <v>745</v>
      </c>
      <c r="U144" s="4" t="s">
        <v>1146</v>
      </c>
      <c r="V144" s="4" t="s">
        <v>984</v>
      </c>
      <c r="W144" s="5">
        <v>4</v>
      </c>
      <c r="X144" s="5"/>
      <c r="Y144" s="13" t="s">
        <v>560</v>
      </c>
      <c r="Z144" s="14"/>
      <c r="AA144" s="14"/>
      <c r="AB144" s="3"/>
      <c r="AD144" s="3"/>
      <c r="AE144" s="4"/>
    </row>
    <row r="145" spans="1:30" ht="12.75">
      <c r="A145" s="6" t="s">
        <v>1624</v>
      </c>
      <c r="B145" s="18" t="s">
        <v>1151</v>
      </c>
      <c r="C145" s="5">
        <v>38.486</v>
      </c>
      <c r="D145" s="5">
        <v>-121.134</v>
      </c>
      <c r="E145" s="5">
        <v>38.261</v>
      </c>
      <c r="F145" s="5">
        <v>-121.45</v>
      </c>
      <c r="G145" s="5">
        <v>29</v>
      </c>
      <c r="H145" s="5">
        <v>2</v>
      </c>
      <c r="I145" s="5">
        <f>G145-H145</f>
        <v>27</v>
      </c>
      <c r="J145" s="5">
        <f>I145/1000</f>
        <v>0.027</v>
      </c>
      <c r="K145" s="5">
        <f>J145/R145</f>
        <v>0.000743801652892562</v>
      </c>
      <c r="L145" s="5" t="s">
        <v>242</v>
      </c>
      <c r="M145" s="5">
        <v>1</v>
      </c>
      <c r="N145" s="5" t="s">
        <v>1144</v>
      </c>
      <c r="O145" s="5" t="s">
        <v>348</v>
      </c>
      <c r="P145" s="5" t="s">
        <v>1152</v>
      </c>
      <c r="Q145" s="5">
        <v>6</v>
      </c>
      <c r="R145" s="5">
        <v>36.3</v>
      </c>
      <c r="S145" s="5" t="s">
        <v>749</v>
      </c>
      <c r="T145" s="5" t="s">
        <v>745</v>
      </c>
      <c r="U145" s="4" t="s">
        <v>1146</v>
      </c>
      <c r="V145" s="4" t="s">
        <v>244</v>
      </c>
      <c r="W145" s="5">
        <v>2</v>
      </c>
      <c r="X145" s="5"/>
      <c r="Y145" s="13" t="s">
        <v>560</v>
      </c>
      <c r="Z145" s="14"/>
      <c r="AA145" s="14"/>
      <c r="AB145" s="3"/>
      <c r="AD145" s="3"/>
    </row>
    <row r="146" spans="1:30" ht="12.75">
      <c r="A146" s="6" t="s">
        <v>1625</v>
      </c>
      <c r="B146" s="18" t="s">
        <v>274</v>
      </c>
      <c r="C146" s="5">
        <v>53.729</v>
      </c>
      <c r="D146" s="5">
        <v>-103.199</v>
      </c>
      <c r="E146" s="5">
        <v>53.919</v>
      </c>
      <c r="F146" s="5">
        <v>-102.301</v>
      </c>
      <c r="G146" s="3">
        <v>274</v>
      </c>
      <c r="H146" s="3">
        <v>265</v>
      </c>
      <c r="I146" s="5">
        <f>G146-H146</f>
        <v>9</v>
      </c>
      <c r="J146" s="5">
        <f>I146/1000</f>
        <v>0.009</v>
      </c>
      <c r="K146" s="5">
        <f>J146/R146</f>
        <v>0.00014399999999999998</v>
      </c>
      <c r="L146" s="3" t="s">
        <v>275</v>
      </c>
      <c r="M146" s="3">
        <v>2</v>
      </c>
      <c r="N146" s="3" t="s">
        <v>212</v>
      </c>
      <c r="O146" s="3" t="s">
        <v>348</v>
      </c>
      <c r="P146" s="3" t="s">
        <v>784</v>
      </c>
      <c r="Q146" s="3">
        <v>1</v>
      </c>
      <c r="R146" s="3">
        <v>62.5</v>
      </c>
      <c r="S146" s="3" t="s">
        <v>746</v>
      </c>
      <c r="T146" s="3" t="s">
        <v>746</v>
      </c>
      <c r="U146" s="6" t="s">
        <v>785</v>
      </c>
      <c r="V146" s="6" t="s">
        <v>786</v>
      </c>
      <c r="W146" s="5">
        <v>3</v>
      </c>
      <c r="Y146" s="7" t="s">
        <v>656</v>
      </c>
      <c r="AB146" s="3"/>
      <c r="AD146" s="3"/>
    </row>
    <row r="147" spans="1:30" ht="12.75">
      <c r="A147" s="6" t="s">
        <v>1626</v>
      </c>
      <c r="B147" s="18" t="s">
        <v>787</v>
      </c>
      <c r="C147" s="5">
        <v>9.562</v>
      </c>
      <c r="D147" s="5">
        <v>16.185</v>
      </c>
      <c r="E147" s="5">
        <v>10.495</v>
      </c>
      <c r="F147" s="5">
        <v>15.71</v>
      </c>
      <c r="G147" s="3">
        <v>349</v>
      </c>
      <c r="H147" s="3">
        <v>321</v>
      </c>
      <c r="I147" s="5">
        <f>G147-H147</f>
        <v>28</v>
      </c>
      <c r="J147" s="5">
        <f>I147/1000</f>
        <v>0.028</v>
      </c>
      <c r="K147" s="5">
        <f>J147/R147</f>
        <v>0.00023952095808383233</v>
      </c>
      <c r="L147" s="3" t="s">
        <v>788</v>
      </c>
      <c r="M147" s="3">
        <v>2</v>
      </c>
      <c r="N147" s="3" t="s">
        <v>212</v>
      </c>
      <c r="O147" s="3" t="s">
        <v>115</v>
      </c>
      <c r="P147" s="3" t="s">
        <v>789</v>
      </c>
      <c r="Q147" s="3">
        <v>5</v>
      </c>
      <c r="R147" s="3">
        <v>116.9</v>
      </c>
      <c r="S147" s="3" t="s">
        <v>748</v>
      </c>
      <c r="T147" s="5" t="s">
        <v>745</v>
      </c>
      <c r="U147" s="6" t="s">
        <v>214</v>
      </c>
      <c r="V147" s="6" t="s">
        <v>790</v>
      </c>
      <c r="W147" s="3">
        <v>2</v>
      </c>
      <c r="Y147" t="s">
        <v>562</v>
      </c>
      <c r="AB147" s="3"/>
      <c r="AD147" s="3"/>
    </row>
    <row r="148" spans="1:30" ht="12.75">
      <c r="A148" s="6" t="s">
        <v>1627</v>
      </c>
      <c r="B148" s="18" t="s">
        <v>791</v>
      </c>
      <c r="C148" s="5">
        <v>10.236</v>
      </c>
      <c r="D148" s="5">
        <v>17.457</v>
      </c>
      <c r="E148" s="5">
        <v>11.773</v>
      </c>
      <c r="F148" s="5">
        <v>16.801</v>
      </c>
      <c r="G148" s="3">
        <v>347</v>
      </c>
      <c r="H148" s="3">
        <v>331</v>
      </c>
      <c r="I148" s="5">
        <f>G148-H148</f>
        <v>16</v>
      </c>
      <c r="J148" s="5">
        <f>I148/1000</f>
        <v>0.016</v>
      </c>
      <c r="K148" s="5">
        <f>J148/R148</f>
        <v>8.686210640608035E-05</v>
      </c>
      <c r="L148" s="3" t="s">
        <v>792</v>
      </c>
      <c r="M148" s="3">
        <v>2</v>
      </c>
      <c r="N148" s="3" t="s">
        <v>212</v>
      </c>
      <c r="O148" s="3" t="s">
        <v>115</v>
      </c>
      <c r="P148" s="3" t="s">
        <v>793</v>
      </c>
      <c r="Q148" s="3">
        <v>5</v>
      </c>
      <c r="R148" s="3">
        <v>184.2</v>
      </c>
      <c r="S148" s="3" t="s">
        <v>754</v>
      </c>
      <c r="T148" s="5" t="s">
        <v>745</v>
      </c>
      <c r="U148" s="6" t="s">
        <v>214</v>
      </c>
      <c r="V148" s="6" t="s">
        <v>676</v>
      </c>
      <c r="W148" s="5">
        <v>3</v>
      </c>
      <c r="Y148" t="s">
        <v>562</v>
      </c>
      <c r="AB148" s="3"/>
      <c r="AD148" s="3"/>
    </row>
    <row r="149" spans="1:30" ht="12.75">
      <c r="A149" s="6" t="s">
        <v>1628</v>
      </c>
      <c r="B149" s="18" t="s">
        <v>794</v>
      </c>
      <c r="C149" s="5">
        <v>11.975</v>
      </c>
      <c r="D149" s="5">
        <v>21.695</v>
      </c>
      <c r="E149" s="5">
        <v>9.283</v>
      </c>
      <c r="F149" s="5">
        <v>18.784</v>
      </c>
      <c r="G149" s="3">
        <v>517</v>
      </c>
      <c r="H149" s="3">
        <v>371</v>
      </c>
      <c r="I149" s="5">
        <f>G149-H149</f>
        <v>146</v>
      </c>
      <c r="J149" s="5">
        <f>I149/1000</f>
        <v>0.146</v>
      </c>
      <c r="K149" s="5">
        <f>J149/R149</f>
        <v>0.0003344788087056128</v>
      </c>
      <c r="L149" s="3" t="s">
        <v>795</v>
      </c>
      <c r="M149" s="3">
        <v>2</v>
      </c>
      <c r="N149" s="3" t="s">
        <v>212</v>
      </c>
      <c r="O149" s="3" t="s">
        <v>348</v>
      </c>
      <c r="P149" s="3" t="s">
        <v>796</v>
      </c>
      <c r="Q149" s="3">
        <v>2</v>
      </c>
      <c r="R149" s="3">
        <v>436.5</v>
      </c>
      <c r="S149" s="3" t="s">
        <v>754</v>
      </c>
      <c r="T149" s="3" t="s">
        <v>748</v>
      </c>
      <c r="U149" s="6" t="s">
        <v>797</v>
      </c>
      <c r="V149" s="6" t="s">
        <v>677</v>
      </c>
      <c r="W149" s="5">
        <v>3</v>
      </c>
      <c r="Y149" t="s">
        <v>563</v>
      </c>
      <c r="AB149" s="3"/>
      <c r="AD149" s="3"/>
    </row>
    <row r="150" spans="1:30" ht="12.75">
      <c r="A150" s="6" t="s">
        <v>1629</v>
      </c>
      <c r="B150" s="18" t="s">
        <v>798</v>
      </c>
      <c r="C150" s="5">
        <v>13.267</v>
      </c>
      <c r="D150" s="5">
        <v>19.976</v>
      </c>
      <c r="E150" s="5">
        <v>12.885</v>
      </c>
      <c r="F150" s="5">
        <v>17.563</v>
      </c>
      <c r="G150" s="3">
        <v>404</v>
      </c>
      <c r="H150" s="3">
        <v>289</v>
      </c>
      <c r="I150" s="5">
        <f>G150-H150</f>
        <v>115</v>
      </c>
      <c r="J150" s="5">
        <f>I150/1000</f>
        <v>0.115</v>
      </c>
      <c r="K150" s="5">
        <f>J150/R150</f>
        <v>0.00041894353369763206</v>
      </c>
      <c r="L150" s="3" t="s">
        <v>799</v>
      </c>
      <c r="M150" s="3">
        <v>2</v>
      </c>
      <c r="N150" s="3" t="s">
        <v>212</v>
      </c>
      <c r="O150" s="3" t="s">
        <v>115</v>
      </c>
      <c r="P150" s="3" t="s">
        <v>800</v>
      </c>
      <c r="Q150" s="3">
        <v>5</v>
      </c>
      <c r="R150" s="3">
        <v>274.5</v>
      </c>
      <c r="S150" s="5" t="s">
        <v>745</v>
      </c>
      <c r="T150" s="5" t="s">
        <v>745</v>
      </c>
      <c r="U150" s="6" t="s">
        <v>801</v>
      </c>
      <c r="V150" s="6" t="s">
        <v>678</v>
      </c>
      <c r="W150" s="5">
        <v>3</v>
      </c>
      <c r="Y150" t="s">
        <v>562</v>
      </c>
      <c r="AB150" s="3"/>
      <c r="AD150" s="3"/>
    </row>
    <row r="151" spans="1:30" ht="12.75">
      <c r="A151" s="6" t="s">
        <v>1630</v>
      </c>
      <c r="B151" s="18" t="s">
        <v>802</v>
      </c>
      <c r="C151" s="5">
        <v>11.945</v>
      </c>
      <c r="D151" s="5">
        <v>15.281</v>
      </c>
      <c r="E151" s="5">
        <v>12.825</v>
      </c>
      <c r="F151" s="5">
        <v>14.559</v>
      </c>
      <c r="G151" s="3">
        <v>299</v>
      </c>
      <c r="H151" s="3">
        <v>284</v>
      </c>
      <c r="I151" s="5">
        <f>G151-H151</f>
        <v>15</v>
      </c>
      <c r="J151" s="5">
        <f>I151/1000</f>
        <v>0.015</v>
      </c>
      <c r="K151" s="5">
        <f>J151/R151</f>
        <v>0.00011885895404120443</v>
      </c>
      <c r="L151" s="3" t="s">
        <v>803</v>
      </c>
      <c r="M151" s="3">
        <v>2</v>
      </c>
      <c r="N151" s="3" t="s">
        <v>212</v>
      </c>
      <c r="O151" s="3" t="s">
        <v>115</v>
      </c>
      <c r="P151" s="3" t="s">
        <v>804</v>
      </c>
      <c r="Q151" s="3">
        <v>5</v>
      </c>
      <c r="R151" s="3">
        <v>126.2</v>
      </c>
      <c r="S151" s="3" t="s">
        <v>754</v>
      </c>
      <c r="T151" s="5" t="s">
        <v>745</v>
      </c>
      <c r="U151" s="6" t="s">
        <v>214</v>
      </c>
      <c r="V151" s="6" t="s">
        <v>679</v>
      </c>
      <c r="W151" s="5">
        <v>3</v>
      </c>
      <c r="Y151" t="s">
        <v>562</v>
      </c>
      <c r="AB151" s="3"/>
      <c r="AD151" s="3"/>
    </row>
    <row r="152" spans="1:30" ht="12.75">
      <c r="A152" s="6" t="s">
        <v>1631</v>
      </c>
      <c r="B152" s="18" t="s">
        <v>805</v>
      </c>
      <c r="C152" s="5">
        <v>15.934</v>
      </c>
      <c r="D152" s="5">
        <v>19.433</v>
      </c>
      <c r="E152" s="5">
        <v>16.094</v>
      </c>
      <c r="F152" s="5">
        <v>19.156</v>
      </c>
      <c r="G152" s="3">
        <v>363</v>
      </c>
      <c r="H152" s="3">
        <v>341</v>
      </c>
      <c r="I152" s="5">
        <f>G152-H152</f>
        <v>22</v>
      </c>
      <c r="J152" s="5">
        <f>I152/1000</f>
        <v>0.022</v>
      </c>
      <c r="K152" s="5">
        <f>J152/R152</f>
        <v>0.0006376811594202899</v>
      </c>
      <c r="L152" s="3" t="s">
        <v>792</v>
      </c>
      <c r="M152" s="3">
        <v>2</v>
      </c>
      <c r="N152" s="3" t="s">
        <v>212</v>
      </c>
      <c r="O152" s="3" t="s">
        <v>115</v>
      </c>
      <c r="P152" s="3" t="s">
        <v>2027</v>
      </c>
      <c r="Q152" s="3">
        <v>3</v>
      </c>
      <c r="R152" s="3">
        <v>34.5</v>
      </c>
      <c r="S152" s="5" t="s">
        <v>745</v>
      </c>
      <c r="T152" s="5" t="s">
        <v>745</v>
      </c>
      <c r="U152" s="6" t="s">
        <v>801</v>
      </c>
      <c r="V152" s="6" t="s">
        <v>2028</v>
      </c>
      <c r="W152" s="3">
        <v>2</v>
      </c>
      <c r="Y152" s="7" t="s">
        <v>656</v>
      </c>
      <c r="AB152" s="3"/>
      <c r="AD152" s="3"/>
    </row>
    <row r="153" spans="1:30" ht="12.75">
      <c r="A153" s="6" t="s">
        <v>1632</v>
      </c>
      <c r="B153" s="19" t="s">
        <v>1957</v>
      </c>
      <c r="C153" s="5">
        <v>11.925</v>
      </c>
      <c r="D153" s="5">
        <v>17.183</v>
      </c>
      <c r="E153" s="5">
        <v>12.91</v>
      </c>
      <c r="F153" s="5">
        <v>16.749</v>
      </c>
      <c r="G153" s="3">
        <v>315</v>
      </c>
      <c r="H153" s="3">
        <v>284</v>
      </c>
      <c r="I153" s="5">
        <f>G153-H153</f>
        <v>31</v>
      </c>
      <c r="J153" s="5">
        <f>I153/1000</f>
        <v>0.031</v>
      </c>
      <c r="K153" s="5">
        <f>J153/R153</f>
        <v>0.00026160337552742617</v>
      </c>
      <c r="L153" s="3" t="s">
        <v>792</v>
      </c>
      <c r="M153" s="3">
        <v>2</v>
      </c>
      <c r="N153" s="3" t="s">
        <v>212</v>
      </c>
      <c r="O153" s="3" t="s">
        <v>115</v>
      </c>
      <c r="P153" s="3" t="s">
        <v>2029</v>
      </c>
      <c r="Q153" s="3">
        <v>5</v>
      </c>
      <c r="R153" s="3">
        <v>118.5</v>
      </c>
      <c r="S153" s="3" t="s">
        <v>754</v>
      </c>
      <c r="T153" s="5" t="s">
        <v>745</v>
      </c>
      <c r="U153" s="6" t="s">
        <v>214</v>
      </c>
      <c r="V153" s="6" t="s">
        <v>2030</v>
      </c>
      <c r="W153" s="3">
        <v>1</v>
      </c>
      <c r="Y153" t="s">
        <v>562</v>
      </c>
      <c r="AB153" s="3"/>
      <c r="AD153" s="3"/>
    </row>
    <row r="154" spans="1:30" ht="12.75">
      <c r="A154" s="11" t="s">
        <v>1633</v>
      </c>
      <c r="B154" s="19" t="s">
        <v>1980</v>
      </c>
      <c r="C154" s="5">
        <v>-20.695</v>
      </c>
      <c r="D154" s="5">
        <v>-69.296</v>
      </c>
      <c r="E154" s="5">
        <v>-20.665</v>
      </c>
      <c r="F154" s="5">
        <v>-69.615</v>
      </c>
      <c r="G154" s="3">
        <v>1415</v>
      </c>
      <c r="H154" s="3">
        <v>975</v>
      </c>
      <c r="I154" s="5">
        <f>G154-H154</f>
        <v>440</v>
      </c>
      <c r="J154" s="5">
        <f>I154/1000</f>
        <v>0.44</v>
      </c>
      <c r="K154" s="5">
        <f>J154/R154</f>
        <v>0.013134328358208954</v>
      </c>
      <c r="L154" s="3" t="s">
        <v>2031</v>
      </c>
      <c r="M154" s="3">
        <v>1</v>
      </c>
      <c r="N154" s="3" t="s">
        <v>2032</v>
      </c>
      <c r="O154" s="3" t="s">
        <v>115</v>
      </c>
      <c r="P154" s="3" t="s">
        <v>205</v>
      </c>
      <c r="Q154" s="3">
        <v>4</v>
      </c>
      <c r="R154" s="3">
        <v>33.5</v>
      </c>
      <c r="S154" s="3" t="s">
        <v>758</v>
      </c>
      <c r="T154" s="5" t="s">
        <v>745</v>
      </c>
      <c r="U154" s="6" t="s">
        <v>2033</v>
      </c>
      <c r="V154" s="6" t="s">
        <v>2034</v>
      </c>
      <c r="W154" s="3">
        <v>1</v>
      </c>
      <c r="X154" s="3" t="s">
        <v>1450</v>
      </c>
      <c r="Y154" s="12" t="s">
        <v>564</v>
      </c>
      <c r="AB154" s="3"/>
      <c r="AD154" s="3"/>
    </row>
    <row r="155" spans="1:30" ht="12.75">
      <c r="A155" s="6" t="s">
        <v>1634</v>
      </c>
      <c r="B155" s="18" t="s">
        <v>1980</v>
      </c>
      <c r="C155" s="5">
        <v>-20.799</v>
      </c>
      <c r="D155" s="5">
        <v>-69.254</v>
      </c>
      <c r="E155" s="5">
        <v>-20.825</v>
      </c>
      <c r="F155" s="5">
        <v>-69.595</v>
      </c>
      <c r="G155" s="3">
        <v>1606</v>
      </c>
      <c r="H155" s="3">
        <v>951</v>
      </c>
      <c r="I155" s="5">
        <f>G155-H155</f>
        <v>655</v>
      </c>
      <c r="J155" s="5">
        <f>I155/1000</f>
        <v>0.655</v>
      </c>
      <c r="K155" s="5">
        <f>J155/R155</f>
        <v>0.01839887640449438</v>
      </c>
      <c r="L155" s="3" t="s">
        <v>2031</v>
      </c>
      <c r="M155" s="3">
        <v>1</v>
      </c>
      <c r="N155" s="3" t="s">
        <v>2032</v>
      </c>
      <c r="O155" s="3" t="s">
        <v>115</v>
      </c>
      <c r="P155" s="3" t="s">
        <v>205</v>
      </c>
      <c r="Q155" s="3">
        <v>4</v>
      </c>
      <c r="R155" s="3">
        <v>35.6</v>
      </c>
      <c r="S155" s="3" t="s">
        <v>758</v>
      </c>
      <c r="T155" s="5" t="s">
        <v>745</v>
      </c>
      <c r="U155" s="6" t="s">
        <v>2033</v>
      </c>
      <c r="V155" s="6" t="s">
        <v>2034</v>
      </c>
      <c r="W155" s="3">
        <v>1</v>
      </c>
      <c r="X155" s="3" t="s">
        <v>1450</v>
      </c>
      <c r="Y155" t="s">
        <v>564</v>
      </c>
      <c r="AB155" s="3"/>
      <c r="AC155" s="5"/>
      <c r="AD155" s="3"/>
    </row>
    <row r="156" spans="1:30" ht="12.75">
      <c r="A156" s="6" t="s">
        <v>1635</v>
      </c>
      <c r="B156" s="18" t="s">
        <v>2035</v>
      </c>
      <c r="C156" s="5">
        <v>-21.702</v>
      </c>
      <c r="D156" s="5">
        <v>-69.214</v>
      </c>
      <c r="E156" s="5">
        <v>-21.444</v>
      </c>
      <c r="F156" s="5">
        <v>-69.488</v>
      </c>
      <c r="G156" s="3">
        <v>1658</v>
      </c>
      <c r="H156" s="3">
        <v>850</v>
      </c>
      <c r="I156" s="5">
        <f>G156-H156</f>
        <v>808</v>
      </c>
      <c r="J156" s="5">
        <f>I156/1000</f>
        <v>0.808</v>
      </c>
      <c r="K156" s="5">
        <f>J156/R156</f>
        <v>0.018703703703703705</v>
      </c>
      <c r="L156" s="3" t="s">
        <v>2031</v>
      </c>
      <c r="M156" s="3">
        <v>1</v>
      </c>
      <c r="N156" s="3" t="s">
        <v>2032</v>
      </c>
      <c r="O156" s="3" t="s">
        <v>348</v>
      </c>
      <c r="P156" s="3" t="s">
        <v>2036</v>
      </c>
      <c r="Q156" s="3">
        <v>2</v>
      </c>
      <c r="R156" s="3">
        <v>43.2</v>
      </c>
      <c r="S156" s="5" t="s">
        <v>745</v>
      </c>
      <c r="T156" s="5" t="s">
        <v>745</v>
      </c>
      <c r="U156" s="6" t="s">
        <v>2033</v>
      </c>
      <c r="V156" s="6" t="s">
        <v>2034</v>
      </c>
      <c r="W156" s="3">
        <v>1</v>
      </c>
      <c r="X156" s="3" t="s">
        <v>1450</v>
      </c>
      <c r="Y156" t="s">
        <v>564</v>
      </c>
      <c r="AB156" s="3"/>
      <c r="AD156" s="3"/>
    </row>
    <row r="157" spans="1:30" ht="12.75">
      <c r="A157" s="6" t="s">
        <v>1636</v>
      </c>
      <c r="B157" s="19" t="s">
        <v>1951</v>
      </c>
      <c r="C157" s="5">
        <v>-22.041</v>
      </c>
      <c r="D157" s="5">
        <v>-69.265</v>
      </c>
      <c r="E157" s="5">
        <v>-21.834</v>
      </c>
      <c r="F157" s="5">
        <v>-69.478</v>
      </c>
      <c r="G157" s="3">
        <v>1586</v>
      </c>
      <c r="H157" s="3">
        <v>1009</v>
      </c>
      <c r="I157" s="5">
        <f>G157-H157</f>
        <v>577</v>
      </c>
      <c r="J157" s="5">
        <f>I157/1000</f>
        <v>0.577</v>
      </c>
      <c r="K157" s="5">
        <f>J157/R157</f>
        <v>0.017275449101796406</v>
      </c>
      <c r="L157" s="3" t="s">
        <v>2031</v>
      </c>
      <c r="M157" s="3">
        <v>1</v>
      </c>
      <c r="N157" s="3" t="s">
        <v>2032</v>
      </c>
      <c r="O157" s="3" t="s">
        <v>348</v>
      </c>
      <c r="P157" s="3" t="s">
        <v>2036</v>
      </c>
      <c r="Q157" s="3">
        <v>2</v>
      </c>
      <c r="R157" s="3">
        <v>33.4</v>
      </c>
      <c r="S157" s="5" t="s">
        <v>745</v>
      </c>
      <c r="T157" s="5" t="s">
        <v>745</v>
      </c>
      <c r="U157" s="6" t="s">
        <v>2033</v>
      </c>
      <c r="V157" s="6" t="s">
        <v>2034</v>
      </c>
      <c r="W157" s="3">
        <v>1</v>
      </c>
      <c r="X157" s="3" t="s">
        <v>1450</v>
      </c>
      <c r="Y157" t="s">
        <v>564</v>
      </c>
      <c r="AB157" s="3"/>
      <c r="AD157" s="3"/>
    </row>
    <row r="158" spans="1:30" ht="12.75">
      <c r="A158" s="6" t="s">
        <v>1637</v>
      </c>
      <c r="B158" s="18" t="s">
        <v>2037</v>
      </c>
      <c r="C158" s="5">
        <v>-36.237</v>
      </c>
      <c r="D158" s="5">
        <v>-71.525</v>
      </c>
      <c r="E158" s="5">
        <v>-35.83</v>
      </c>
      <c r="F158" s="5">
        <v>-71.822</v>
      </c>
      <c r="G158" s="3">
        <v>397</v>
      </c>
      <c r="H158" s="3">
        <v>104</v>
      </c>
      <c r="I158" s="5">
        <f>G158-H158</f>
        <v>293</v>
      </c>
      <c r="J158" s="5">
        <f>I158/1000</f>
        <v>0.293</v>
      </c>
      <c r="K158" s="5">
        <f>J158/R158</f>
        <v>0.005580952380952381</v>
      </c>
      <c r="L158" s="3" t="s">
        <v>2038</v>
      </c>
      <c r="M158" s="3">
        <v>1</v>
      </c>
      <c r="N158" s="3" t="s">
        <v>2032</v>
      </c>
      <c r="O158" s="3" t="s">
        <v>348</v>
      </c>
      <c r="P158" s="3" t="s">
        <v>2039</v>
      </c>
      <c r="Q158" s="3">
        <v>2</v>
      </c>
      <c r="R158" s="3">
        <v>52.5</v>
      </c>
      <c r="S158" s="3" t="s">
        <v>755</v>
      </c>
      <c r="T158" s="3" t="s">
        <v>749</v>
      </c>
      <c r="U158" s="6" t="s">
        <v>2040</v>
      </c>
      <c r="V158" s="6" t="s">
        <v>2041</v>
      </c>
      <c r="W158" s="3">
        <v>2</v>
      </c>
      <c r="Y158" t="s">
        <v>565</v>
      </c>
      <c r="AB158" s="3"/>
      <c r="AD158" s="3"/>
    </row>
    <row r="159" spans="1:30" ht="12.75">
      <c r="A159" s="6" t="s">
        <v>1638</v>
      </c>
      <c r="B159" s="18" t="s">
        <v>2042</v>
      </c>
      <c r="C159" s="5">
        <v>-36.483</v>
      </c>
      <c r="D159" s="5">
        <v>-71.706</v>
      </c>
      <c r="E159" s="5">
        <v>-36.456</v>
      </c>
      <c r="F159" s="5">
        <v>-72.187</v>
      </c>
      <c r="G159" s="3">
        <v>305</v>
      </c>
      <c r="H159" s="3">
        <v>104</v>
      </c>
      <c r="I159" s="5">
        <f>G159-H159</f>
        <v>201</v>
      </c>
      <c r="J159" s="5">
        <f>I159/1000</f>
        <v>0.201</v>
      </c>
      <c r="K159" s="5">
        <f>J159/R159</f>
        <v>0.004642032332563511</v>
      </c>
      <c r="L159" s="3" t="s">
        <v>2038</v>
      </c>
      <c r="M159" s="3">
        <v>1</v>
      </c>
      <c r="N159" s="3" t="s">
        <v>2032</v>
      </c>
      <c r="O159" s="3" t="s">
        <v>348</v>
      </c>
      <c r="P159" s="3" t="s">
        <v>2039</v>
      </c>
      <c r="Q159" s="3">
        <v>2</v>
      </c>
      <c r="R159" s="3">
        <v>43.3</v>
      </c>
      <c r="S159" s="3" t="s">
        <v>755</v>
      </c>
      <c r="T159" s="3" t="s">
        <v>749</v>
      </c>
      <c r="U159" s="6" t="s">
        <v>2040</v>
      </c>
      <c r="V159" s="6" t="s">
        <v>150</v>
      </c>
      <c r="W159" s="3">
        <v>2</v>
      </c>
      <c r="Y159" t="s">
        <v>565</v>
      </c>
      <c r="AB159" s="3"/>
      <c r="AD159" s="3"/>
    </row>
    <row r="160" spans="1:30" ht="12.75">
      <c r="A160" s="6" t="s">
        <v>1639</v>
      </c>
      <c r="B160" s="18" t="s">
        <v>151</v>
      </c>
      <c r="C160" s="5">
        <v>-35.669</v>
      </c>
      <c r="D160" s="5">
        <v>-71.349</v>
      </c>
      <c r="E160" s="5">
        <v>-35.576</v>
      </c>
      <c r="F160" s="5">
        <v>-71.756</v>
      </c>
      <c r="G160" s="3">
        <v>329</v>
      </c>
      <c r="H160" s="3">
        <v>76</v>
      </c>
      <c r="I160" s="5">
        <f>G160-H160</f>
        <v>253</v>
      </c>
      <c r="J160" s="5">
        <f>I160/1000</f>
        <v>0.253</v>
      </c>
      <c r="K160" s="5">
        <f>J160/R160</f>
        <v>0.006588541666666667</v>
      </c>
      <c r="L160" s="3" t="s">
        <v>152</v>
      </c>
      <c r="M160" s="3">
        <v>1</v>
      </c>
      <c r="N160" s="3" t="s">
        <v>2032</v>
      </c>
      <c r="O160" s="3" t="s">
        <v>348</v>
      </c>
      <c r="P160" s="3" t="s">
        <v>2039</v>
      </c>
      <c r="Q160" s="3">
        <v>2</v>
      </c>
      <c r="R160" s="3">
        <v>38.4</v>
      </c>
      <c r="S160" s="3" t="s">
        <v>755</v>
      </c>
      <c r="T160" s="3" t="s">
        <v>749</v>
      </c>
      <c r="U160" s="6" t="s">
        <v>2040</v>
      </c>
      <c r="V160" s="6" t="s">
        <v>2041</v>
      </c>
      <c r="W160" s="3">
        <v>2</v>
      </c>
      <c r="Y160" t="s">
        <v>565</v>
      </c>
      <c r="AB160" s="3"/>
      <c r="AD160" s="3"/>
    </row>
    <row r="161" spans="1:30" ht="12.75">
      <c r="A161" s="6" t="s">
        <v>1640</v>
      </c>
      <c r="B161" s="18" t="s">
        <v>1936</v>
      </c>
      <c r="C161" s="5">
        <v>-36.829</v>
      </c>
      <c r="D161" s="5">
        <v>-71.768</v>
      </c>
      <c r="E161" s="5">
        <v>-36.822</v>
      </c>
      <c r="F161" s="5">
        <v>-72.403</v>
      </c>
      <c r="G161" s="3">
        <v>540</v>
      </c>
      <c r="H161" s="3">
        <v>62</v>
      </c>
      <c r="I161" s="5">
        <f>G161-H161</f>
        <v>478</v>
      </c>
      <c r="J161" s="5">
        <f>I161/1000</f>
        <v>0.478</v>
      </c>
      <c r="K161" s="5">
        <f>J161/R161</f>
        <v>0.00841549295774648</v>
      </c>
      <c r="L161" s="3" t="s">
        <v>2038</v>
      </c>
      <c r="M161" s="3">
        <v>1</v>
      </c>
      <c r="N161" s="3" t="s">
        <v>2032</v>
      </c>
      <c r="O161" s="3" t="s">
        <v>348</v>
      </c>
      <c r="P161" s="3" t="s">
        <v>2039</v>
      </c>
      <c r="Q161" s="3">
        <v>2</v>
      </c>
      <c r="R161" s="3">
        <v>56.8</v>
      </c>
      <c r="S161" s="3" t="s">
        <v>755</v>
      </c>
      <c r="T161" s="3" t="s">
        <v>749</v>
      </c>
      <c r="U161" s="6" t="s">
        <v>2040</v>
      </c>
      <c r="V161" s="6" t="s">
        <v>150</v>
      </c>
      <c r="W161" s="3">
        <v>2</v>
      </c>
      <c r="Y161" t="s">
        <v>565</v>
      </c>
      <c r="AB161" s="3"/>
      <c r="AD161" s="3"/>
    </row>
    <row r="162" spans="1:30" ht="12.75">
      <c r="A162" s="6" t="s">
        <v>1641</v>
      </c>
      <c r="B162" s="18" t="s">
        <v>153</v>
      </c>
      <c r="C162" s="5">
        <v>-37.334</v>
      </c>
      <c r="D162" s="5">
        <v>-71.858</v>
      </c>
      <c r="E162" s="5">
        <v>-37.272</v>
      </c>
      <c r="F162" s="5">
        <v>-72.729</v>
      </c>
      <c r="G162" s="3">
        <v>392</v>
      </c>
      <c r="H162" s="3">
        <v>45</v>
      </c>
      <c r="I162" s="5">
        <f>G162-H162</f>
        <v>347</v>
      </c>
      <c r="J162" s="5">
        <f>I162/1000</f>
        <v>0.347</v>
      </c>
      <c r="K162" s="5">
        <f>J162/R162</f>
        <v>0.0044716494845360825</v>
      </c>
      <c r="L162" s="3" t="s">
        <v>154</v>
      </c>
      <c r="M162" s="3">
        <v>1</v>
      </c>
      <c r="N162" s="3" t="s">
        <v>2032</v>
      </c>
      <c r="O162" s="3" t="s">
        <v>348</v>
      </c>
      <c r="P162" s="3" t="s">
        <v>2039</v>
      </c>
      <c r="Q162" s="3">
        <v>2</v>
      </c>
      <c r="R162" s="3">
        <v>77.6</v>
      </c>
      <c r="S162" s="3" t="s">
        <v>755</v>
      </c>
      <c r="T162" s="3" t="s">
        <v>749</v>
      </c>
      <c r="U162" s="6" t="s">
        <v>2040</v>
      </c>
      <c r="V162" s="6" t="s">
        <v>150</v>
      </c>
      <c r="W162" s="3">
        <v>2</v>
      </c>
      <c r="Y162" t="s">
        <v>565</v>
      </c>
      <c r="AB162" s="3"/>
      <c r="AD162" s="3"/>
    </row>
    <row r="163" spans="1:30" ht="12.75">
      <c r="A163" s="6" t="s">
        <v>1642</v>
      </c>
      <c r="B163" s="18" t="s">
        <v>155</v>
      </c>
      <c r="C163" s="5">
        <v>42.941</v>
      </c>
      <c r="D163" s="5">
        <v>130.532</v>
      </c>
      <c r="E163" s="5">
        <v>42.726</v>
      </c>
      <c r="F163" s="5">
        <v>130.248</v>
      </c>
      <c r="G163" s="3">
        <v>68</v>
      </c>
      <c r="H163" s="3">
        <v>20</v>
      </c>
      <c r="I163" s="5">
        <f>G163-H163</f>
        <v>48</v>
      </c>
      <c r="J163" s="5">
        <f>I163/1000</f>
        <v>0.048</v>
      </c>
      <c r="K163" s="5">
        <f>J163/R163</f>
        <v>0.0014457831325301203</v>
      </c>
      <c r="L163" s="3" t="s">
        <v>156</v>
      </c>
      <c r="M163" s="3">
        <v>4</v>
      </c>
      <c r="N163" s="3" t="s">
        <v>157</v>
      </c>
      <c r="O163" s="3" t="s">
        <v>348</v>
      </c>
      <c r="P163" s="3" t="s">
        <v>52</v>
      </c>
      <c r="Q163" s="3">
        <v>1</v>
      </c>
      <c r="R163" s="3">
        <v>33.2</v>
      </c>
      <c r="S163" s="3" t="s">
        <v>746</v>
      </c>
      <c r="T163" s="3" t="s">
        <v>746</v>
      </c>
      <c r="U163" s="6" t="s">
        <v>158</v>
      </c>
      <c r="V163" s="6" t="s">
        <v>159</v>
      </c>
      <c r="W163" s="3">
        <v>4</v>
      </c>
      <c r="Y163" t="s">
        <v>566</v>
      </c>
      <c r="Z163" s="5"/>
      <c r="AA163" s="5"/>
      <c r="AB163" s="3"/>
      <c r="AD163" s="3"/>
    </row>
    <row r="164" spans="1:30" ht="12.75">
      <c r="A164" s="6" t="s">
        <v>1643</v>
      </c>
      <c r="B164" s="18" t="s">
        <v>1297</v>
      </c>
      <c r="C164" s="5">
        <v>41.179</v>
      </c>
      <c r="D164" s="5">
        <v>121.378</v>
      </c>
      <c r="E164" s="5">
        <v>40.869</v>
      </c>
      <c r="F164" s="5">
        <v>121.556</v>
      </c>
      <c r="G164" s="3">
        <v>20</v>
      </c>
      <c r="H164" s="3">
        <v>0</v>
      </c>
      <c r="I164" s="5">
        <f>G164-H164</f>
        <v>20</v>
      </c>
      <c r="J164" s="5">
        <f>I164/1000</f>
        <v>0.02</v>
      </c>
      <c r="K164" s="5">
        <f>J164/R164</f>
        <v>0.0005249343832020997</v>
      </c>
      <c r="L164" s="3" t="s">
        <v>1298</v>
      </c>
      <c r="M164" s="3">
        <v>4</v>
      </c>
      <c r="N164" s="3" t="s">
        <v>1299</v>
      </c>
      <c r="O164" s="3" t="s">
        <v>348</v>
      </c>
      <c r="P164" s="3" t="s">
        <v>1300</v>
      </c>
      <c r="Q164" s="3">
        <v>6</v>
      </c>
      <c r="R164" s="3">
        <v>38.1</v>
      </c>
      <c r="S164" s="3" t="s">
        <v>746</v>
      </c>
      <c r="T164" s="3" t="s">
        <v>746</v>
      </c>
      <c r="U164" s="6" t="s">
        <v>1301</v>
      </c>
      <c r="V164" s="6" t="s">
        <v>1302</v>
      </c>
      <c r="W164" s="3">
        <v>2</v>
      </c>
      <c r="Y164" s="4" t="s">
        <v>567</v>
      </c>
      <c r="AB164" s="3"/>
      <c r="AD164" s="3"/>
    </row>
    <row r="165" spans="1:30" ht="12.75">
      <c r="A165" s="6" t="s">
        <v>1644</v>
      </c>
      <c r="B165" s="18" t="s">
        <v>864</v>
      </c>
      <c r="C165" s="5">
        <v>39.753</v>
      </c>
      <c r="D165" s="5">
        <v>118.769</v>
      </c>
      <c r="E165" s="5">
        <v>39.445</v>
      </c>
      <c r="F165" s="5">
        <v>119.235</v>
      </c>
      <c r="G165" s="3">
        <v>20</v>
      </c>
      <c r="H165" s="3">
        <v>0</v>
      </c>
      <c r="I165" s="5">
        <f>G165-H165</f>
        <v>20</v>
      </c>
      <c r="J165" s="5">
        <f>I165/1000</f>
        <v>0.02</v>
      </c>
      <c r="K165" s="5">
        <f>J165/R165</f>
        <v>0.0003853564547206166</v>
      </c>
      <c r="L165" s="3" t="s">
        <v>1240</v>
      </c>
      <c r="M165" s="3">
        <v>4</v>
      </c>
      <c r="N165" s="3" t="s">
        <v>1299</v>
      </c>
      <c r="O165" s="3" t="s">
        <v>348</v>
      </c>
      <c r="P165" s="3" t="s">
        <v>1300</v>
      </c>
      <c r="Q165" s="3">
        <v>6</v>
      </c>
      <c r="R165" s="3">
        <v>51.9</v>
      </c>
      <c r="S165" s="3" t="s">
        <v>759</v>
      </c>
      <c r="T165" s="3" t="s">
        <v>746</v>
      </c>
      <c r="U165" s="6" t="s">
        <v>1301</v>
      </c>
      <c r="V165" s="6" t="s">
        <v>1241</v>
      </c>
      <c r="W165" s="3">
        <v>2</v>
      </c>
      <c r="Y165" s="4" t="s">
        <v>567</v>
      </c>
      <c r="Z165" s="5"/>
      <c r="AA165" s="5"/>
      <c r="AB165" s="3"/>
      <c r="AD165" s="3"/>
    </row>
    <row r="166" spans="1:30" ht="12.75">
      <c r="A166" s="6" t="s">
        <v>1645</v>
      </c>
      <c r="B166" s="18" t="s">
        <v>884</v>
      </c>
      <c r="C166" s="5">
        <v>36.973</v>
      </c>
      <c r="D166" s="5">
        <v>114.338</v>
      </c>
      <c r="E166" s="5">
        <v>37.116</v>
      </c>
      <c r="F166" s="5">
        <v>114.79</v>
      </c>
      <c r="G166" s="3">
        <v>123</v>
      </c>
      <c r="H166" s="3">
        <v>31</v>
      </c>
      <c r="I166" s="5">
        <f>G166-H166</f>
        <v>92</v>
      </c>
      <c r="J166" s="5">
        <f>I166/1000</f>
        <v>0.092</v>
      </c>
      <c r="K166" s="5">
        <f>J166/R166</f>
        <v>0.0017933723196881092</v>
      </c>
      <c r="L166" s="3" t="s">
        <v>885</v>
      </c>
      <c r="M166" s="3">
        <v>3</v>
      </c>
      <c r="N166" s="3" t="s">
        <v>886</v>
      </c>
      <c r="O166" s="3" t="s">
        <v>348</v>
      </c>
      <c r="P166" s="3" t="s">
        <v>386</v>
      </c>
      <c r="Q166" s="3">
        <v>1</v>
      </c>
      <c r="R166" s="3">
        <v>51.3</v>
      </c>
      <c r="S166" s="3" t="s">
        <v>759</v>
      </c>
      <c r="T166" s="3" t="s">
        <v>746</v>
      </c>
      <c r="U166" s="6" t="s">
        <v>887</v>
      </c>
      <c r="V166" s="6" t="s">
        <v>888</v>
      </c>
      <c r="W166" s="3">
        <v>1</v>
      </c>
      <c r="Y166" s="4" t="s">
        <v>567</v>
      </c>
      <c r="AB166" s="3"/>
      <c r="AD166" s="3"/>
    </row>
    <row r="167" spans="1:30" ht="12.75">
      <c r="A167" s="6" t="s">
        <v>1646</v>
      </c>
      <c r="B167" s="18" t="s">
        <v>914</v>
      </c>
      <c r="C167" s="5">
        <v>36.268</v>
      </c>
      <c r="D167" s="5">
        <v>114.432</v>
      </c>
      <c r="E167" s="5">
        <v>36.477</v>
      </c>
      <c r="F167" s="5">
        <v>115.278</v>
      </c>
      <c r="G167" s="3">
        <v>75</v>
      </c>
      <c r="H167" s="3">
        <v>40</v>
      </c>
      <c r="I167" s="5">
        <f>G167-H167</f>
        <v>35</v>
      </c>
      <c r="J167" s="5">
        <f>I167/1000</f>
        <v>0.035</v>
      </c>
      <c r="K167" s="5">
        <f>J167/R167</f>
        <v>0.00044247787610619474</v>
      </c>
      <c r="L167" s="3" t="s">
        <v>885</v>
      </c>
      <c r="M167" s="3">
        <v>3</v>
      </c>
      <c r="N167" s="3" t="s">
        <v>886</v>
      </c>
      <c r="O167" s="3" t="s">
        <v>348</v>
      </c>
      <c r="P167" s="3" t="s">
        <v>386</v>
      </c>
      <c r="Q167" s="3">
        <v>1</v>
      </c>
      <c r="R167" s="3">
        <v>79.1</v>
      </c>
      <c r="S167" s="3" t="s">
        <v>759</v>
      </c>
      <c r="T167" s="3" t="s">
        <v>746</v>
      </c>
      <c r="U167" s="6" t="s">
        <v>887</v>
      </c>
      <c r="V167" s="6" t="s">
        <v>294</v>
      </c>
      <c r="W167" s="3">
        <v>2</v>
      </c>
      <c r="Y167" s="4" t="s">
        <v>567</v>
      </c>
      <c r="AB167" s="3"/>
      <c r="AD167" s="3"/>
    </row>
    <row r="168" spans="1:30" ht="12.75">
      <c r="A168" s="6" t="s">
        <v>1647</v>
      </c>
      <c r="B168" s="18" t="s">
        <v>315</v>
      </c>
      <c r="C168" s="5">
        <v>40.279</v>
      </c>
      <c r="D168" s="5">
        <v>107.025</v>
      </c>
      <c r="E168" s="5">
        <v>40.692</v>
      </c>
      <c r="F168" s="5">
        <v>108.58</v>
      </c>
      <c r="G168" s="3">
        <v>1053</v>
      </c>
      <c r="H168" s="3">
        <v>1023</v>
      </c>
      <c r="I168" s="5">
        <f>G168-H168</f>
        <v>30</v>
      </c>
      <c r="J168" s="5">
        <f>I168/1000</f>
        <v>0.03</v>
      </c>
      <c r="K168" s="5">
        <f>J168/R168</f>
        <v>0.00018796992481203009</v>
      </c>
      <c r="L168" s="3" t="s">
        <v>321</v>
      </c>
      <c r="M168" s="5">
        <v>1</v>
      </c>
      <c r="N168" s="3" t="s">
        <v>1195</v>
      </c>
      <c r="O168" s="3" t="s">
        <v>348</v>
      </c>
      <c r="P168" s="3" t="s">
        <v>1406</v>
      </c>
      <c r="Q168" s="3">
        <v>1</v>
      </c>
      <c r="R168" s="3">
        <v>159.6</v>
      </c>
      <c r="S168" s="3" t="s">
        <v>758</v>
      </c>
      <c r="T168" s="5" t="s">
        <v>745</v>
      </c>
      <c r="U168" s="6" t="s">
        <v>322</v>
      </c>
      <c r="V168" s="6" t="s">
        <v>323</v>
      </c>
      <c r="W168" s="5">
        <v>3</v>
      </c>
      <c r="Y168" t="s">
        <v>568</v>
      </c>
      <c r="AB168" s="3"/>
      <c r="AD168" s="3"/>
    </row>
    <row r="169" spans="1:30" ht="12.75">
      <c r="A169" s="6" t="s">
        <v>1648</v>
      </c>
      <c r="B169" s="18" t="s">
        <v>1937</v>
      </c>
      <c r="C169" s="5">
        <v>38.442</v>
      </c>
      <c r="D169" s="5">
        <v>102.178</v>
      </c>
      <c r="E169" s="5">
        <v>38.785</v>
      </c>
      <c r="F169" s="5">
        <v>102.448</v>
      </c>
      <c r="G169" s="3">
        <v>1611</v>
      </c>
      <c r="H169" s="3">
        <v>1352</v>
      </c>
      <c r="I169" s="5">
        <f>G169-H169</f>
        <v>259</v>
      </c>
      <c r="J169" s="5">
        <f>I169/1000</f>
        <v>0.259</v>
      </c>
      <c r="K169" s="5">
        <f>J169/R169</f>
        <v>0.005768374164810691</v>
      </c>
      <c r="L169" s="3" t="s">
        <v>868</v>
      </c>
      <c r="M169" s="5">
        <v>1</v>
      </c>
      <c r="N169" s="3" t="s">
        <v>160</v>
      </c>
      <c r="O169" s="3" t="s">
        <v>115</v>
      </c>
      <c r="P169" s="3" t="s">
        <v>205</v>
      </c>
      <c r="Q169" s="3">
        <v>4</v>
      </c>
      <c r="R169" s="3">
        <v>44.9</v>
      </c>
      <c r="S169" s="3" t="s">
        <v>758</v>
      </c>
      <c r="T169" s="5" t="s">
        <v>745</v>
      </c>
      <c r="U169" s="6" t="s">
        <v>324</v>
      </c>
      <c r="V169" s="6" t="s">
        <v>325</v>
      </c>
      <c r="W169" s="3">
        <v>1</v>
      </c>
      <c r="X169" s="3" t="s">
        <v>1450</v>
      </c>
      <c r="Y169" t="s">
        <v>569</v>
      </c>
      <c r="AB169" s="3"/>
      <c r="AD169" s="3"/>
    </row>
    <row r="170" spans="1:30" ht="12.75">
      <c r="A170" s="6" t="s">
        <v>1649</v>
      </c>
      <c r="B170" s="18" t="s">
        <v>1980</v>
      </c>
      <c r="C170" s="5">
        <v>38.407</v>
      </c>
      <c r="D170" s="5">
        <v>102.899</v>
      </c>
      <c r="E170" s="5">
        <v>39.028</v>
      </c>
      <c r="F170" s="5">
        <v>103.409</v>
      </c>
      <c r="G170" s="3">
        <v>1415</v>
      </c>
      <c r="H170" s="3">
        <v>1321</v>
      </c>
      <c r="I170" s="5">
        <f>G170-H170</f>
        <v>94</v>
      </c>
      <c r="J170" s="5">
        <f>I170/1000</f>
        <v>0.094</v>
      </c>
      <c r="K170" s="5">
        <f>J170/R170</f>
        <v>0.0011519607843137256</v>
      </c>
      <c r="L170" s="3" t="s">
        <v>1103</v>
      </c>
      <c r="M170" s="5">
        <v>1</v>
      </c>
      <c r="N170" s="3" t="s">
        <v>160</v>
      </c>
      <c r="O170" s="3" t="s">
        <v>115</v>
      </c>
      <c r="P170" s="3" t="s">
        <v>1104</v>
      </c>
      <c r="Q170" s="3">
        <v>3</v>
      </c>
      <c r="R170" s="3">
        <v>81.6</v>
      </c>
      <c r="S170" s="3" t="s">
        <v>758</v>
      </c>
      <c r="T170" s="5" t="s">
        <v>745</v>
      </c>
      <c r="U170" s="6" t="s">
        <v>1105</v>
      </c>
      <c r="V170" s="6" t="s">
        <v>1106</v>
      </c>
      <c r="W170" s="3">
        <v>2</v>
      </c>
      <c r="Y170" t="s">
        <v>570</v>
      </c>
      <c r="AB170" s="3"/>
      <c r="AD170" s="3"/>
    </row>
    <row r="171" spans="1:30" ht="12.75">
      <c r="A171" s="6" t="s">
        <v>1650</v>
      </c>
      <c r="B171" s="18" t="s">
        <v>1980</v>
      </c>
      <c r="C171" s="5">
        <v>38.843</v>
      </c>
      <c r="D171" s="5">
        <v>103.568</v>
      </c>
      <c r="E171" s="5">
        <v>39.094</v>
      </c>
      <c r="F171" s="5">
        <v>103.678</v>
      </c>
      <c r="G171" s="3">
        <v>1329</v>
      </c>
      <c r="H171" s="3">
        <v>1310</v>
      </c>
      <c r="I171" s="5">
        <f>G171-H171</f>
        <v>19</v>
      </c>
      <c r="J171" s="5">
        <f>I171/1000</f>
        <v>0.019</v>
      </c>
      <c r="K171" s="5">
        <f>J171/R171</f>
        <v>0.0006333333333333333</v>
      </c>
      <c r="L171" s="3" t="s">
        <v>1107</v>
      </c>
      <c r="M171" s="5">
        <v>1</v>
      </c>
      <c r="N171" s="3" t="s">
        <v>160</v>
      </c>
      <c r="O171" s="3" t="s">
        <v>115</v>
      </c>
      <c r="P171" s="3" t="s">
        <v>1104</v>
      </c>
      <c r="Q171" s="3">
        <v>3</v>
      </c>
      <c r="R171" s="3">
        <v>30</v>
      </c>
      <c r="S171" s="3" t="s">
        <v>758</v>
      </c>
      <c r="T171" s="5" t="s">
        <v>745</v>
      </c>
      <c r="U171" s="6" t="s">
        <v>1108</v>
      </c>
      <c r="V171" s="6" t="s">
        <v>1109</v>
      </c>
      <c r="W171" s="3">
        <v>1</v>
      </c>
      <c r="Y171" t="s">
        <v>570</v>
      </c>
      <c r="AB171" s="3"/>
      <c r="AD171" s="3"/>
    </row>
    <row r="172" spans="1:38" ht="12.75">
      <c r="A172" s="6" t="s">
        <v>1651</v>
      </c>
      <c r="B172" s="18" t="s">
        <v>1980</v>
      </c>
      <c r="C172" s="5">
        <v>37.458</v>
      </c>
      <c r="D172" s="5">
        <v>102.897</v>
      </c>
      <c r="E172" s="5">
        <v>38.002</v>
      </c>
      <c r="F172" s="5">
        <v>102.848</v>
      </c>
      <c r="G172" s="3">
        <v>2080</v>
      </c>
      <c r="H172" s="3">
        <v>1485</v>
      </c>
      <c r="I172" s="5">
        <f>G172-H172</f>
        <v>595</v>
      </c>
      <c r="J172" s="5">
        <f>I172/1000</f>
        <v>0.595</v>
      </c>
      <c r="K172" s="5">
        <f>J172/R172</f>
        <v>0.009818481848184818</v>
      </c>
      <c r="L172" s="3" t="s">
        <v>868</v>
      </c>
      <c r="M172" s="5">
        <v>1</v>
      </c>
      <c r="N172" s="3" t="s">
        <v>160</v>
      </c>
      <c r="O172" s="3" t="s">
        <v>115</v>
      </c>
      <c r="P172" s="3" t="s">
        <v>1265</v>
      </c>
      <c r="Q172" s="3">
        <v>2</v>
      </c>
      <c r="R172" s="3">
        <v>60.6</v>
      </c>
      <c r="S172" s="3" t="s">
        <v>758</v>
      </c>
      <c r="T172" s="5" t="s">
        <v>745</v>
      </c>
      <c r="U172" s="6" t="s">
        <v>161</v>
      </c>
      <c r="V172" s="6" t="s">
        <v>162</v>
      </c>
      <c r="W172" s="3">
        <v>1</v>
      </c>
      <c r="X172" s="3" t="s">
        <v>1450</v>
      </c>
      <c r="Y172" t="s">
        <v>569</v>
      </c>
      <c r="AB172" s="3"/>
      <c r="AD172" s="3"/>
      <c r="AG172" s="5"/>
      <c r="AH172" s="4"/>
      <c r="AI172" s="5"/>
      <c r="AJ172" s="5"/>
      <c r="AK172" s="5"/>
      <c r="AL172" s="4"/>
    </row>
    <row r="173" spans="1:38" ht="12.75">
      <c r="A173" s="6" t="s">
        <v>1652</v>
      </c>
      <c r="B173" s="18" t="s">
        <v>1980</v>
      </c>
      <c r="C173" s="5">
        <v>37.717</v>
      </c>
      <c r="D173" s="5">
        <v>102.585</v>
      </c>
      <c r="E173" s="5">
        <v>37.972</v>
      </c>
      <c r="F173" s="5">
        <v>102.729</v>
      </c>
      <c r="G173" s="3">
        <v>1966</v>
      </c>
      <c r="H173" s="3">
        <v>1492</v>
      </c>
      <c r="I173" s="5">
        <f>G173-H173</f>
        <v>474</v>
      </c>
      <c r="J173" s="5">
        <f>I173/1000</f>
        <v>0.474</v>
      </c>
      <c r="K173" s="5">
        <f>J173/R173</f>
        <v>0.015143769968051116</v>
      </c>
      <c r="L173" s="3" t="s">
        <v>868</v>
      </c>
      <c r="M173" s="5">
        <v>1</v>
      </c>
      <c r="N173" s="3" t="s">
        <v>160</v>
      </c>
      <c r="O173" s="3" t="s">
        <v>115</v>
      </c>
      <c r="P173" s="3" t="s">
        <v>1265</v>
      </c>
      <c r="Q173" s="3">
        <v>2</v>
      </c>
      <c r="R173" s="3">
        <v>31.3</v>
      </c>
      <c r="S173" s="3" t="s">
        <v>758</v>
      </c>
      <c r="T173" s="5" t="s">
        <v>745</v>
      </c>
      <c r="U173" s="6" t="s">
        <v>276</v>
      </c>
      <c r="V173" s="6" t="s">
        <v>162</v>
      </c>
      <c r="W173" s="3">
        <v>1</v>
      </c>
      <c r="X173" s="3" t="s">
        <v>1452</v>
      </c>
      <c r="Y173" t="s">
        <v>569</v>
      </c>
      <c r="AB173" s="3"/>
      <c r="AD173" s="3"/>
      <c r="AG173" s="5"/>
      <c r="AH173" s="4"/>
      <c r="AI173" s="5"/>
      <c r="AJ173" s="5"/>
      <c r="AK173" s="5"/>
      <c r="AL173" s="4"/>
    </row>
    <row r="174" spans="1:38" ht="12.75">
      <c r="A174" s="6" t="s">
        <v>1653</v>
      </c>
      <c r="B174" s="18" t="s">
        <v>1980</v>
      </c>
      <c r="C174" s="5">
        <v>37.959</v>
      </c>
      <c r="D174" s="5">
        <v>102.322</v>
      </c>
      <c r="E174" s="5">
        <v>38.159</v>
      </c>
      <c r="F174" s="5">
        <v>102.712</v>
      </c>
      <c r="G174" s="3">
        <v>1880</v>
      </c>
      <c r="H174" s="3">
        <v>1455</v>
      </c>
      <c r="I174" s="5">
        <f>G174-H174</f>
        <v>425</v>
      </c>
      <c r="J174" s="5">
        <f>I174/1000</f>
        <v>0.425</v>
      </c>
      <c r="K174" s="5">
        <f>J174/R174</f>
        <v>0.010315533980582523</v>
      </c>
      <c r="L174" s="3" t="s">
        <v>868</v>
      </c>
      <c r="M174" s="5">
        <v>1</v>
      </c>
      <c r="N174" s="3" t="s">
        <v>160</v>
      </c>
      <c r="O174" s="3" t="s">
        <v>115</v>
      </c>
      <c r="P174" s="3" t="s">
        <v>1265</v>
      </c>
      <c r="Q174" s="3">
        <v>2</v>
      </c>
      <c r="R174" s="3">
        <v>41.2</v>
      </c>
      <c r="S174" s="3" t="s">
        <v>758</v>
      </c>
      <c r="T174" s="5" t="s">
        <v>745</v>
      </c>
      <c r="U174" s="6" t="s">
        <v>276</v>
      </c>
      <c r="V174" s="6" t="s">
        <v>277</v>
      </c>
      <c r="W174" s="3">
        <v>1</v>
      </c>
      <c r="X174" s="3" t="s">
        <v>1450</v>
      </c>
      <c r="Y174" t="s">
        <v>569</v>
      </c>
      <c r="AB174" s="3"/>
      <c r="AD174" s="3"/>
      <c r="AG174" s="5"/>
      <c r="AH174" s="4"/>
      <c r="AI174" s="5"/>
      <c r="AJ174" s="5"/>
      <c r="AK174" s="5"/>
      <c r="AL174" s="4"/>
    </row>
    <row r="175" spans="1:38" ht="12.75">
      <c r="A175" s="6" t="s">
        <v>1654</v>
      </c>
      <c r="B175" s="18" t="s">
        <v>278</v>
      </c>
      <c r="C175" s="5">
        <v>39.937</v>
      </c>
      <c r="D175" s="5">
        <v>98.864</v>
      </c>
      <c r="E175" s="5">
        <v>40.335</v>
      </c>
      <c r="F175" s="5">
        <v>99.495</v>
      </c>
      <c r="G175" s="3">
        <v>1293</v>
      </c>
      <c r="H175" s="3">
        <v>1175</v>
      </c>
      <c r="I175" s="5">
        <f>G175-H175</f>
        <v>118</v>
      </c>
      <c r="J175" s="5">
        <f>I175/1000</f>
        <v>0.118</v>
      </c>
      <c r="K175" s="5">
        <f>J175/R175</f>
        <v>0.0016643159379407615</v>
      </c>
      <c r="L175" s="3" t="s">
        <v>279</v>
      </c>
      <c r="M175" s="3">
        <v>4</v>
      </c>
      <c r="N175" s="3" t="s">
        <v>1196</v>
      </c>
      <c r="O175" s="3" t="s">
        <v>115</v>
      </c>
      <c r="P175" s="3" t="s">
        <v>1265</v>
      </c>
      <c r="Q175" s="3">
        <v>2</v>
      </c>
      <c r="R175" s="3">
        <v>70.9</v>
      </c>
      <c r="S175" s="3" t="s">
        <v>758</v>
      </c>
      <c r="T175" s="5" t="s">
        <v>745</v>
      </c>
      <c r="U175" s="6" t="s">
        <v>280</v>
      </c>
      <c r="V175" s="6" t="s">
        <v>281</v>
      </c>
      <c r="W175" s="3">
        <v>6</v>
      </c>
      <c r="Y175" t="s">
        <v>571</v>
      </c>
      <c r="AB175" s="3"/>
      <c r="AD175" s="3"/>
      <c r="AG175" s="5"/>
      <c r="AH175" s="4"/>
      <c r="AI175" s="5"/>
      <c r="AJ175" s="5"/>
      <c r="AK175" s="5"/>
      <c r="AL175" s="4"/>
    </row>
    <row r="176" spans="1:30" ht="12.75">
      <c r="A176" s="6" t="s">
        <v>1655</v>
      </c>
      <c r="B176" s="18" t="s">
        <v>1980</v>
      </c>
      <c r="C176" s="5">
        <v>39.994</v>
      </c>
      <c r="D176" s="5">
        <v>98.271</v>
      </c>
      <c r="E176" s="5">
        <v>40.356</v>
      </c>
      <c r="F176" s="5">
        <v>98.203</v>
      </c>
      <c r="G176" s="3">
        <v>1495</v>
      </c>
      <c r="H176" s="3">
        <v>1218</v>
      </c>
      <c r="I176" s="5">
        <f>G176-H176</f>
        <v>277</v>
      </c>
      <c r="J176" s="5">
        <f>I176/1000</f>
        <v>0.277</v>
      </c>
      <c r="K176" s="5">
        <f>J176/R176</f>
        <v>0.0067233009708737865</v>
      </c>
      <c r="L176" s="3" t="s">
        <v>868</v>
      </c>
      <c r="M176" s="3">
        <v>4</v>
      </c>
      <c r="N176" s="3" t="s">
        <v>1196</v>
      </c>
      <c r="O176" s="3" t="s">
        <v>115</v>
      </c>
      <c r="P176" s="3" t="s">
        <v>205</v>
      </c>
      <c r="Q176" s="3">
        <v>4</v>
      </c>
      <c r="R176" s="3">
        <v>41.2</v>
      </c>
      <c r="S176" s="3" t="s">
        <v>758</v>
      </c>
      <c r="T176" s="5" t="s">
        <v>745</v>
      </c>
      <c r="U176" s="6" t="s">
        <v>282</v>
      </c>
      <c r="V176" s="6" t="s">
        <v>283</v>
      </c>
      <c r="W176" s="3">
        <v>1</v>
      </c>
      <c r="X176" s="3" t="s">
        <v>1450</v>
      </c>
      <c r="Y176" t="s">
        <v>571</v>
      </c>
      <c r="AB176" s="3"/>
      <c r="AD176" s="3"/>
    </row>
    <row r="177" spans="1:30" ht="12.75">
      <c r="A177" s="6" t="s">
        <v>1656</v>
      </c>
      <c r="B177" s="18" t="s">
        <v>284</v>
      </c>
      <c r="C177" s="5">
        <v>40.045</v>
      </c>
      <c r="D177" s="5">
        <v>96.75</v>
      </c>
      <c r="E177" s="5">
        <v>40.555</v>
      </c>
      <c r="F177" s="5">
        <v>96.566</v>
      </c>
      <c r="G177" s="3">
        <v>1862</v>
      </c>
      <c r="H177" s="3">
        <v>1332</v>
      </c>
      <c r="I177" s="5">
        <f>G177-H177</f>
        <v>530</v>
      </c>
      <c r="J177" s="5">
        <f>I177/1000</f>
        <v>0.53</v>
      </c>
      <c r="K177" s="5">
        <f>J177/R177</f>
        <v>0.008967851099830795</v>
      </c>
      <c r="L177" s="3" t="s">
        <v>868</v>
      </c>
      <c r="M177" s="3">
        <v>4</v>
      </c>
      <c r="N177" s="3" t="s">
        <v>1196</v>
      </c>
      <c r="O177" s="3" t="s">
        <v>115</v>
      </c>
      <c r="P177" s="3" t="s">
        <v>285</v>
      </c>
      <c r="Q177" s="3">
        <v>4</v>
      </c>
      <c r="R177" s="3">
        <v>59.1</v>
      </c>
      <c r="S177" s="3" t="s">
        <v>758</v>
      </c>
      <c r="T177" s="5" t="s">
        <v>745</v>
      </c>
      <c r="U177" s="6" t="s">
        <v>286</v>
      </c>
      <c r="V177" s="6" t="s">
        <v>287</v>
      </c>
      <c r="W177" s="3">
        <v>1</v>
      </c>
      <c r="X177" s="3" t="s">
        <v>1450</v>
      </c>
      <c r="Y177" t="s">
        <v>571</v>
      </c>
      <c r="AB177" s="3"/>
      <c r="AD177" s="3"/>
    </row>
    <row r="178" spans="1:30" ht="12.75">
      <c r="A178" s="6" t="s">
        <v>1657</v>
      </c>
      <c r="B178" s="18" t="s">
        <v>1980</v>
      </c>
      <c r="C178" s="5">
        <v>39.775</v>
      </c>
      <c r="D178" s="5">
        <v>95.361</v>
      </c>
      <c r="E178" s="5">
        <v>40.185</v>
      </c>
      <c r="F178" s="5">
        <v>95.255</v>
      </c>
      <c r="G178" s="3">
        <v>2553</v>
      </c>
      <c r="H178" s="3">
        <v>1313</v>
      </c>
      <c r="I178" s="5">
        <f>G178-H178</f>
        <v>1240</v>
      </c>
      <c r="J178" s="5">
        <f>I178/1000</f>
        <v>1.24</v>
      </c>
      <c r="K178" s="5">
        <f>J178/R178</f>
        <v>0.0264957264957265</v>
      </c>
      <c r="L178" s="3" t="s">
        <v>868</v>
      </c>
      <c r="M178" s="3">
        <v>4</v>
      </c>
      <c r="N178" s="3" t="s">
        <v>1196</v>
      </c>
      <c r="O178" s="3" t="s">
        <v>115</v>
      </c>
      <c r="P178" s="3" t="s">
        <v>1265</v>
      </c>
      <c r="Q178" s="3">
        <v>2</v>
      </c>
      <c r="R178" s="3">
        <v>46.8</v>
      </c>
      <c r="S178" s="3" t="s">
        <v>758</v>
      </c>
      <c r="T178" s="5" t="s">
        <v>745</v>
      </c>
      <c r="U178" s="6" t="s">
        <v>288</v>
      </c>
      <c r="V178" s="6" t="s">
        <v>289</v>
      </c>
      <c r="W178" s="3">
        <v>1</v>
      </c>
      <c r="X178" s="3" t="s">
        <v>1450</v>
      </c>
      <c r="Y178" t="s">
        <v>572</v>
      </c>
      <c r="AB178" s="3"/>
      <c r="AD178" s="3"/>
    </row>
    <row r="179" spans="1:30" ht="12.75">
      <c r="A179" s="6" t="s">
        <v>1658</v>
      </c>
      <c r="B179" s="18" t="s">
        <v>290</v>
      </c>
      <c r="C179" s="5">
        <v>39.956</v>
      </c>
      <c r="D179" s="5">
        <v>94.335</v>
      </c>
      <c r="E179" s="5">
        <v>40.492</v>
      </c>
      <c r="F179" s="5">
        <v>94.404</v>
      </c>
      <c r="G179" s="3">
        <v>1420</v>
      </c>
      <c r="H179" s="3">
        <v>1034</v>
      </c>
      <c r="I179" s="5">
        <f>G179-H179</f>
        <v>386</v>
      </c>
      <c r="J179" s="5">
        <f>I179/1000</f>
        <v>0.386</v>
      </c>
      <c r="K179" s="5">
        <f>J179/R179</f>
        <v>0.006380165289256198</v>
      </c>
      <c r="L179" s="3" t="s">
        <v>868</v>
      </c>
      <c r="M179" s="3">
        <v>4</v>
      </c>
      <c r="N179" s="3" t="s">
        <v>1196</v>
      </c>
      <c r="O179" s="3" t="s">
        <v>115</v>
      </c>
      <c r="P179" s="3" t="s">
        <v>291</v>
      </c>
      <c r="Q179" s="3">
        <v>4</v>
      </c>
      <c r="R179" s="3">
        <v>60.5</v>
      </c>
      <c r="S179" s="3" t="s">
        <v>758</v>
      </c>
      <c r="T179" s="5" t="s">
        <v>745</v>
      </c>
      <c r="U179" s="6" t="s">
        <v>288</v>
      </c>
      <c r="V179" s="6" t="s">
        <v>292</v>
      </c>
      <c r="W179" s="3">
        <v>1</v>
      </c>
      <c r="Y179" t="s">
        <v>572</v>
      </c>
      <c r="AB179" s="3"/>
      <c r="AD179" s="3"/>
    </row>
    <row r="180" spans="1:30" ht="12.75">
      <c r="A180" s="6" t="s">
        <v>1659</v>
      </c>
      <c r="B180" s="18" t="s">
        <v>1980</v>
      </c>
      <c r="C180" s="5">
        <v>38.573</v>
      </c>
      <c r="D180" s="5">
        <v>95.232</v>
      </c>
      <c r="E180" s="5">
        <v>38.739</v>
      </c>
      <c r="F180" s="5">
        <v>94.715</v>
      </c>
      <c r="G180" s="3">
        <v>3715</v>
      </c>
      <c r="H180" s="3">
        <v>3100</v>
      </c>
      <c r="I180" s="5">
        <f>G180-H180</f>
        <v>615</v>
      </c>
      <c r="J180" s="5">
        <f>I180/1000</f>
        <v>0.615</v>
      </c>
      <c r="K180" s="5">
        <f>J180/R180</f>
        <v>0.012576687116564417</v>
      </c>
      <c r="L180" s="3" t="s">
        <v>293</v>
      </c>
      <c r="M180" s="3">
        <v>4</v>
      </c>
      <c r="N180" s="3" t="s">
        <v>1196</v>
      </c>
      <c r="O180" s="3" t="s">
        <v>115</v>
      </c>
      <c r="P180" s="3" t="s">
        <v>1289</v>
      </c>
      <c r="Q180" s="3">
        <v>3</v>
      </c>
      <c r="R180" s="3">
        <v>48.9</v>
      </c>
      <c r="S180" s="3" t="s">
        <v>747</v>
      </c>
      <c r="T180" s="3" t="s">
        <v>747</v>
      </c>
      <c r="U180" s="6" t="s">
        <v>1290</v>
      </c>
      <c r="V180" s="6" t="s">
        <v>1291</v>
      </c>
      <c r="W180" s="3">
        <v>1</v>
      </c>
      <c r="X180" s="3" t="s">
        <v>1455</v>
      </c>
      <c r="Y180" t="s">
        <v>573</v>
      </c>
      <c r="AB180" s="3"/>
      <c r="AD180" s="3"/>
    </row>
    <row r="181" spans="1:30" ht="12.75">
      <c r="A181" s="6" t="s">
        <v>1660</v>
      </c>
      <c r="B181" s="18" t="s">
        <v>1292</v>
      </c>
      <c r="C181" s="5">
        <v>38.881</v>
      </c>
      <c r="D181" s="5">
        <v>94.969</v>
      </c>
      <c r="E181" s="5">
        <v>38.903</v>
      </c>
      <c r="F181" s="5">
        <v>94.293</v>
      </c>
      <c r="G181" s="3">
        <v>3211</v>
      </c>
      <c r="H181" s="3">
        <v>2854</v>
      </c>
      <c r="I181" s="5">
        <f>G181-H181</f>
        <v>357</v>
      </c>
      <c r="J181" s="5">
        <f>I181/1000</f>
        <v>0.357</v>
      </c>
      <c r="K181" s="5">
        <f>J181/R181</f>
        <v>0.0060304054054054045</v>
      </c>
      <c r="L181" s="3" t="s">
        <v>1293</v>
      </c>
      <c r="M181" s="3">
        <v>4</v>
      </c>
      <c r="N181" s="3" t="s">
        <v>1196</v>
      </c>
      <c r="O181" s="3" t="s">
        <v>115</v>
      </c>
      <c r="P181" s="3" t="s">
        <v>1294</v>
      </c>
      <c r="Q181" s="3">
        <v>4</v>
      </c>
      <c r="R181" s="3">
        <v>59.2</v>
      </c>
      <c r="S181" s="3" t="s">
        <v>747</v>
      </c>
      <c r="T181" s="3" t="s">
        <v>747</v>
      </c>
      <c r="U181" s="6" t="s">
        <v>1295</v>
      </c>
      <c r="V181" s="6" t="s">
        <v>1296</v>
      </c>
      <c r="W181" s="3">
        <v>1</v>
      </c>
      <c r="X181" s="3" t="s">
        <v>1456</v>
      </c>
      <c r="Y181" t="s">
        <v>573</v>
      </c>
      <c r="AB181" s="3"/>
      <c r="AC181" s="5"/>
      <c r="AD181" s="3"/>
    </row>
    <row r="182" spans="1:30" ht="12.75">
      <c r="A182" s="6" t="s">
        <v>1661</v>
      </c>
      <c r="B182" s="18" t="s">
        <v>1303</v>
      </c>
      <c r="C182" s="5">
        <v>38.038</v>
      </c>
      <c r="D182" s="5">
        <v>94.535</v>
      </c>
      <c r="E182" s="5">
        <v>38.163</v>
      </c>
      <c r="F182" s="5">
        <v>94.234</v>
      </c>
      <c r="G182" s="3">
        <v>2850</v>
      </c>
      <c r="H182" s="3">
        <v>2746</v>
      </c>
      <c r="I182" s="5">
        <f>G182-H182</f>
        <v>104</v>
      </c>
      <c r="J182" s="5">
        <f>I182/1000</f>
        <v>0.104</v>
      </c>
      <c r="K182" s="5">
        <f>J182/R182</f>
        <v>0.003455149501661129</v>
      </c>
      <c r="L182" s="3" t="s">
        <v>1304</v>
      </c>
      <c r="M182" s="3">
        <v>4</v>
      </c>
      <c r="N182" s="3" t="s">
        <v>1196</v>
      </c>
      <c r="O182" s="3" t="s">
        <v>115</v>
      </c>
      <c r="P182" s="3" t="s">
        <v>1294</v>
      </c>
      <c r="Q182" s="3">
        <v>4</v>
      </c>
      <c r="R182" s="3">
        <v>30.1</v>
      </c>
      <c r="S182" s="3" t="s">
        <v>758</v>
      </c>
      <c r="T182" s="5" t="s">
        <v>745</v>
      </c>
      <c r="U182" s="6" t="s">
        <v>1295</v>
      </c>
      <c r="V182" s="6" t="s">
        <v>1305</v>
      </c>
      <c r="W182" s="3">
        <v>5</v>
      </c>
      <c r="Y182" t="s">
        <v>574</v>
      </c>
      <c r="AB182" s="3"/>
      <c r="AC182" s="5"/>
      <c r="AD182" s="3"/>
    </row>
    <row r="183" spans="1:30" ht="12.75">
      <c r="A183" s="6" t="s">
        <v>1662</v>
      </c>
      <c r="B183" s="18" t="s">
        <v>1306</v>
      </c>
      <c r="C183" s="5">
        <v>36.754</v>
      </c>
      <c r="D183" s="5">
        <v>93.376</v>
      </c>
      <c r="E183" s="5">
        <v>37.036</v>
      </c>
      <c r="F183" s="5">
        <v>93.794</v>
      </c>
      <c r="G183" s="3">
        <v>2990</v>
      </c>
      <c r="H183" s="3">
        <v>2711</v>
      </c>
      <c r="I183" s="5">
        <f>G183-H183</f>
        <v>279</v>
      </c>
      <c r="J183" s="5">
        <f>I183/1000</f>
        <v>0.279</v>
      </c>
      <c r="K183" s="5">
        <f>J183/R183</f>
        <v>0.005176252319109463</v>
      </c>
      <c r="L183" s="3" t="s">
        <v>1307</v>
      </c>
      <c r="M183" s="3">
        <v>4</v>
      </c>
      <c r="N183" s="3" t="s">
        <v>1196</v>
      </c>
      <c r="O183" s="3" t="s">
        <v>115</v>
      </c>
      <c r="P183" s="3" t="s">
        <v>1308</v>
      </c>
      <c r="Q183" s="3">
        <v>3</v>
      </c>
      <c r="R183" s="3">
        <v>53.9</v>
      </c>
      <c r="S183" s="3" t="s">
        <v>747</v>
      </c>
      <c r="T183" s="3" t="s">
        <v>758</v>
      </c>
      <c r="U183" s="6" t="s">
        <v>1309</v>
      </c>
      <c r="V183" s="6" t="s">
        <v>1310</v>
      </c>
      <c r="W183" s="3">
        <v>1</v>
      </c>
      <c r="X183" s="3" t="s">
        <v>1477</v>
      </c>
      <c r="Y183" t="s">
        <v>574</v>
      </c>
      <c r="AB183" s="3"/>
      <c r="AD183" s="3"/>
    </row>
    <row r="184" spans="1:30" ht="12.75">
      <c r="A184" s="6" t="s">
        <v>1663</v>
      </c>
      <c r="B184" s="18" t="s">
        <v>1311</v>
      </c>
      <c r="C184" s="5">
        <v>36.831</v>
      </c>
      <c r="D184" s="5">
        <v>92.877</v>
      </c>
      <c r="E184" s="5">
        <v>37.186</v>
      </c>
      <c r="F184" s="5">
        <v>93.21</v>
      </c>
      <c r="G184" s="3">
        <v>3078</v>
      </c>
      <c r="H184" s="3">
        <v>2789</v>
      </c>
      <c r="I184" s="5">
        <f>G184-H184</f>
        <v>289</v>
      </c>
      <c r="J184" s="5">
        <f>I184/1000</f>
        <v>0.289</v>
      </c>
      <c r="K184" s="5">
        <f>J184/R184</f>
        <v>0.0058032128514056225</v>
      </c>
      <c r="L184" s="3" t="s">
        <v>868</v>
      </c>
      <c r="M184" s="3">
        <v>4</v>
      </c>
      <c r="N184" s="3" t="s">
        <v>1196</v>
      </c>
      <c r="O184" s="3" t="s">
        <v>2002</v>
      </c>
      <c r="P184" s="3" t="s">
        <v>1312</v>
      </c>
      <c r="Q184" s="3">
        <v>1</v>
      </c>
      <c r="R184" s="3">
        <v>49.8</v>
      </c>
      <c r="S184" s="3" t="s">
        <v>758</v>
      </c>
      <c r="T184" s="3" t="s">
        <v>758</v>
      </c>
      <c r="U184" s="6" t="s">
        <v>1313</v>
      </c>
      <c r="V184" s="6" t="s">
        <v>1314</v>
      </c>
      <c r="W184" s="3">
        <v>1</v>
      </c>
      <c r="X184" s="3" t="s">
        <v>1457</v>
      </c>
      <c r="Y184" t="s">
        <v>574</v>
      </c>
      <c r="AB184" s="3"/>
      <c r="AD184" s="3"/>
    </row>
    <row r="185" spans="1:30" ht="12.75">
      <c r="A185" s="6" t="s">
        <v>1664</v>
      </c>
      <c r="B185" s="18" t="s">
        <v>1980</v>
      </c>
      <c r="C185" s="5">
        <v>37.193</v>
      </c>
      <c r="D185" s="5">
        <v>93.5</v>
      </c>
      <c r="E185" s="5">
        <v>37.596</v>
      </c>
      <c r="F185" s="5">
        <v>93.786</v>
      </c>
      <c r="G185" s="3">
        <v>2739</v>
      </c>
      <c r="H185" s="3">
        <v>2686</v>
      </c>
      <c r="I185" s="5">
        <f>G185-H185</f>
        <v>53</v>
      </c>
      <c r="J185" s="5">
        <f>I185/1000</f>
        <v>0.053</v>
      </c>
      <c r="K185" s="5">
        <f>J185/R185</f>
        <v>0.0010351562499999998</v>
      </c>
      <c r="L185" s="3" t="s">
        <v>1315</v>
      </c>
      <c r="M185" s="3">
        <v>4</v>
      </c>
      <c r="N185" s="3" t="s">
        <v>1196</v>
      </c>
      <c r="O185" s="3" t="s">
        <v>115</v>
      </c>
      <c r="P185" s="3" t="s">
        <v>1316</v>
      </c>
      <c r="Q185" s="3">
        <v>4</v>
      </c>
      <c r="R185" s="3">
        <v>51.2</v>
      </c>
      <c r="S185" s="3" t="s">
        <v>758</v>
      </c>
      <c r="T185" s="3" t="s">
        <v>758</v>
      </c>
      <c r="U185" s="6" t="s">
        <v>1317</v>
      </c>
      <c r="V185" s="6" t="s">
        <v>1318</v>
      </c>
      <c r="W185" s="3">
        <v>1</v>
      </c>
      <c r="X185" s="3" t="s">
        <v>1450</v>
      </c>
      <c r="Y185" t="s">
        <v>574</v>
      </c>
      <c r="AB185" s="3"/>
      <c r="AD185" s="3"/>
    </row>
    <row r="186" spans="1:30" ht="12.75">
      <c r="A186" s="6" t="s">
        <v>1665</v>
      </c>
      <c r="B186" s="18" t="s">
        <v>1319</v>
      </c>
      <c r="C186" s="5">
        <v>36.308</v>
      </c>
      <c r="D186" s="5">
        <v>94.78</v>
      </c>
      <c r="E186" s="5">
        <v>37.048</v>
      </c>
      <c r="F186" s="5">
        <v>94.984</v>
      </c>
      <c r="G186" s="3">
        <v>2939</v>
      </c>
      <c r="H186" s="3">
        <v>2680</v>
      </c>
      <c r="I186" s="5">
        <f>G186-H186</f>
        <v>259</v>
      </c>
      <c r="J186" s="5">
        <f>I186/1000</f>
        <v>0.259</v>
      </c>
      <c r="K186" s="5">
        <f>J186/R186</f>
        <v>0.003090692124105012</v>
      </c>
      <c r="L186" s="3" t="s">
        <v>293</v>
      </c>
      <c r="M186" s="3">
        <v>4</v>
      </c>
      <c r="N186" s="3" t="s">
        <v>1196</v>
      </c>
      <c r="O186" s="3" t="s">
        <v>115</v>
      </c>
      <c r="P186" s="3" t="s">
        <v>1320</v>
      </c>
      <c r="Q186" s="3">
        <v>5</v>
      </c>
      <c r="R186" s="3">
        <v>83.8</v>
      </c>
      <c r="S186" s="3" t="s">
        <v>747</v>
      </c>
      <c r="T186" s="3" t="s">
        <v>758</v>
      </c>
      <c r="U186" s="6" t="s">
        <v>1313</v>
      </c>
      <c r="V186" s="6" t="s">
        <v>845</v>
      </c>
      <c r="W186" s="3">
        <v>1</v>
      </c>
      <c r="Y186" t="s">
        <v>575</v>
      </c>
      <c r="AB186" s="3"/>
      <c r="AD186" s="3"/>
    </row>
    <row r="187" spans="1:30" ht="12.75">
      <c r="A187" s="6" t="s">
        <v>1666</v>
      </c>
      <c r="B187" s="18" t="s">
        <v>846</v>
      </c>
      <c r="C187" s="5">
        <v>36.209</v>
      </c>
      <c r="D187" s="5">
        <v>96.385</v>
      </c>
      <c r="E187" s="5">
        <v>36.583</v>
      </c>
      <c r="F187" s="5">
        <v>96.436</v>
      </c>
      <c r="G187" s="3">
        <v>3121</v>
      </c>
      <c r="H187" s="3">
        <v>2696</v>
      </c>
      <c r="I187" s="5">
        <f>G187-H187</f>
        <v>425</v>
      </c>
      <c r="J187" s="5">
        <f>I187/1000</f>
        <v>0.425</v>
      </c>
      <c r="K187" s="5">
        <f>J187/R187</f>
        <v>0.010167464114832537</v>
      </c>
      <c r="L187" s="3" t="s">
        <v>868</v>
      </c>
      <c r="M187" s="3">
        <v>4</v>
      </c>
      <c r="N187" s="3" t="s">
        <v>1196</v>
      </c>
      <c r="O187" s="3" t="s">
        <v>2002</v>
      </c>
      <c r="P187" s="3" t="s">
        <v>847</v>
      </c>
      <c r="Q187" s="3">
        <v>2</v>
      </c>
      <c r="R187" s="3">
        <v>41.8</v>
      </c>
      <c r="S187" s="3" t="s">
        <v>747</v>
      </c>
      <c r="T187" s="3" t="s">
        <v>758</v>
      </c>
      <c r="U187" s="6" t="s">
        <v>1313</v>
      </c>
      <c r="V187" s="6" t="s">
        <v>848</v>
      </c>
      <c r="W187" s="3">
        <v>1</v>
      </c>
      <c r="X187" s="3" t="s">
        <v>1457</v>
      </c>
      <c r="Y187" t="s">
        <v>575</v>
      </c>
      <c r="AB187" s="3"/>
      <c r="AD187" s="3"/>
    </row>
    <row r="188" spans="1:30" ht="12.75">
      <c r="A188" s="6" t="s">
        <v>1667</v>
      </c>
      <c r="B188" s="18" t="s">
        <v>1980</v>
      </c>
      <c r="C188" s="5">
        <v>36.33</v>
      </c>
      <c r="D188" s="5">
        <v>97.645</v>
      </c>
      <c r="E188" s="5">
        <v>36.634</v>
      </c>
      <c r="F188" s="5">
        <v>97.007</v>
      </c>
      <c r="G188" s="3">
        <v>2861</v>
      </c>
      <c r="H188" s="3">
        <v>2720</v>
      </c>
      <c r="I188" s="5">
        <f>G188-H188</f>
        <v>141</v>
      </c>
      <c r="J188" s="5">
        <f>I188/1000</f>
        <v>0.141</v>
      </c>
      <c r="K188" s="5">
        <f>J188/R188</f>
        <v>0.002113943028485757</v>
      </c>
      <c r="L188" s="3" t="s">
        <v>849</v>
      </c>
      <c r="M188" s="3">
        <v>4</v>
      </c>
      <c r="N188" s="3" t="s">
        <v>1196</v>
      </c>
      <c r="O188" s="3" t="s">
        <v>2002</v>
      </c>
      <c r="P188" s="3" t="s">
        <v>850</v>
      </c>
      <c r="Q188" s="3">
        <v>2</v>
      </c>
      <c r="R188" s="3">
        <v>66.7</v>
      </c>
      <c r="S188" s="3" t="s">
        <v>758</v>
      </c>
      <c r="T188" s="3" t="s">
        <v>758</v>
      </c>
      <c r="U188" s="6" t="s">
        <v>851</v>
      </c>
      <c r="V188" s="6" t="s">
        <v>852</v>
      </c>
      <c r="W188" s="3">
        <v>4</v>
      </c>
      <c r="Y188" t="s">
        <v>575</v>
      </c>
      <c r="AB188" s="3"/>
      <c r="AD188" s="3"/>
    </row>
    <row r="189" spans="1:30" ht="12.75">
      <c r="A189" s="6" t="s">
        <v>1668</v>
      </c>
      <c r="B189" s="18" t="s">
        <v>1980</v>
      </c>
      <c r="C189" s="5">
        <v>37.071</v>
      </c>
      <c r="D189" s="5">
        <v>91.772</v>
      </c>
      <c r="E189" s="5">
        <v>37.131</v>
      </c>
      <c r="F189" s="5">
        <v>92.306</v>
      </c>
      <c r="G189" s="3">
        <v>3922</v>
      </c>
      <c r="H189" s="3">
        <v>3189</v>
      </c>
      <c r="I189" s="5">
        <f>G189-H189</f>
        <v>733</v>
      </c>
      <c r="J189" s="5">
        <f>I189/1000</f>
        <v>0.733</v>
      </c>
      <c r="K189" s="5">
        <f>J189/R189</f>
        <v>0.015051334702258726</v>
      </c>
      <c r="L189" s="3" t="s">
        <v>853</v>
      </c>
      <c r="M189" s="3">
        <v>4</v>
      </c>
      <c r="N189" s="3" t="s">
        <v>1196</v>
      </c>
      <c r="O189" s="3" t="s">
        <v>115</v>
      </c>
      <c r="P189" s="3" t="s">
        <v>1064</v>
      </c>
      <c r="Q189" s="3">
        <v>3</v>
      </c>
      <c r="R189" s="3">
        <v>48.7</v>
      </c>
      <c r="S189" s="3" t="s">
        <v>747</v>
      </c>
      <c r="T189" s="3" t="s">
        <v>758</v>
      </c>
      <c r="U189" s="6" t="s">
        <v>854</v>
      </c>
      <c r="V189" s="6" t="s">
        <v>855</v>
      </c>
      <c r="W189" s="3">
        <v>1</v>
      </c>
      <c r="X189" s="3" t="s">
        <v>1450</v>
      </c>
      <c r="Y189" t="s">
        <v>574</v>
      </c>
      <c r="AB189" s="3"/>
      <c r="AD189" s="3"/>
    </row>
    <row r="190" spans="1:30" ht="12.75">
      <c r="A190" s="6" t="s">
        <v>1669</v>
      </c>
      <c r="B190" s="18" t="s">
        <v>856</v>
      </c>
      <c r="C190" s="5">
        <v>38.063</v>
      </c>
      <c r="D190" s="5">
        <v>89.981</v>
      </c>
      <c r="E190" s="5">
        <v>38.134</v>
      </c>
      <c r="F190" s="5">
        <v>90.399</v>
      </c>
      <c r="G190" s="3">
        <v>3327</v>
      </c>
      <c r="H190" s="3">
        <v>2990</v>
      </c>
      <c r="I190" s="5">
        <f>G190-H190</f>
        <v>337</v>
      </c>
      <c r="J190" s="5">
        <f>I190/1000</f>
        <v>0.337</v>
      </c>
      <c r="K190" s="5">
        <f>J190/R190</f>
        <v>0.008938992042440318</v>
      </c>
      <c r="L190" s="3" t="s">
        <v>857</v>
      </c>
      <c r="M190" s="3">
        <v>4</v>
      </c>
      <c r="N190" s="3" t="s">
        <v>1196</v>
      </c>
      <c r="O190" s="3" t="s">
        <v>115</v>
      </c>
      <c r="P190" s="3" t="s">
        <v>858</v>
      </c>
      <c r="Q190" s="3">
        <v>2</v>
      </c>
      <c r="R190" s="3">
        <v>37.7</v>
      </c>
      <c r="S190" s="3" t="s">
        <v>747</v>
      </c>
      <c r="T190" s="3" t="s">
        <v>758</v>
      </c>
      <c r="U190" s="6" t="s">
        <v>859</v>
      </c>
      <c r="V190" s="6" t="s">
        <v>855</v>
      </c>
      <c r="W190" s="3">
        <v>1</v>
      </c>
      <c r="X190" s="3" t="s">
        <v>1450</v>
      </c>
      <c r="Y190" t="s">
        <v>576</v>
      </c>
      <c r="AB190" s="3"/>
      <c r="AD190" s="3"/>
    </row>
    <row r="191" spans="1:30" ht="12.75">
      <c r="A191" s="6" t="s">
        <v>1670</v>
      </c>
      <c r="B191" s="18" t="s">
        <v>1980</v>
      </c>
      <c r="C191" s="5">
        <v>39.205</v>
      </c>
      <c r="D191" s="5">
        <v>89.88</v>
      </c>
      <c r="E191" s="5">
        <v>39.654</v>
      </c>
      <c r="F191" s="5">
        <v>89.785</v>
      </c>
      <c r="G191" s="3">
        <v>1698</v>
      </c>
      <c r="H191" s="3">
        <v>797</v>
      </c>
      <c r="I191" s="5">
        <f>G191-H191</f>
        <v>901</v>
      </c>
      <c r="J191" s="5">
        <f>I191/1000</f>
        <v>0.901</v>
      </c>
      <c r="K191" s="5">
        <f>J191/R191</f>
        <v>0.017529182879377433</v>
      </c>
      <c r="L191" s="3" t="s">
        <v>868</v>
      </c>
      <c r="M191" s="5">
        <v>1</v>
      </c>
      <c r="N191" s="3" t="s">
        <v>860</v>
      </c>
      <c r="O191" s="3" t="s">
        <v>115</v>
      </c>
      <c r="P191" s="3" t="s">
        <v>861</v>
      </c>
      <c r="Q191" s="3">
        <v>4</v>
      </c>
      <c r="R191" s="3">
        <v>51.4</v>
      </c>
      <c r="S191" s="3" t="s">
        <v>758</v>
      </c>
      <c r="T191" s="5" t="s">
        <v>745</v>
      </c>
      <c r="U191" s="6" t="s">
        <v>862</v>
      </c>
      <c r="V191" s="6" t="s">
        <v>863</v>
      </c>
      <c r="W191" s="3">
        <v>1</v>
      </c>
      <c r="X191" s="3" t="s">
        <v>1450</v>
      </c>
      <c r="Y191" t="s">
        <v>577</v>
      </c>
      <c r="Z191" s="5"/>
      <c r="AA191" s="5"/>
      <c r="AB191" s="3"/>
      <c r="AD191" s="3"/>
    </row>
    <row r="192" spans="1:30" ht="12.75">
      <c r="A192" s="6" t="s">
        <v>1671</v>
      </c>
      <c r="B192" s="18" t="s">
        <v>1980</v>
      </c>
      <c r="C192" s="5">
        <v>37.249</v>
      </c>
      <c r="D192" s="5">
        <v>84.417</v>
      </c>
      <c r="E192" s="5">
        <v>37.689</v>
      </c>
      <c r="F192" s="5">
        <v>84.182</v>
      </c>
      <c r="G192" s="3">
        <v>2113</v>
      </c>
      <c r="H192" s="3">
        <v>1332</v>
      </c>
      <c r="I192" s="5">
        <f>G192-H192</f>
        <v>781</v>
      </c>
      <c r="J192" s="5">
        <f>I192/1000</f>
        <v>0.781</v>
      </c>
      <c r="K192" s="5">
        <f>J192/R192</f>
        <v>0.014708097928436912</v>
      </c>
      <c r="L192" s="3" t="s">
        <v>1242</v>
      </c>
      <c r="M192" s="5">
        <v>1</v>
      </c>
      <c r="N192" s="3" t="s">
        <v>860</v>
      </c>
      <c r="O192" s="3" t="s">
        <v>115</v>
      </c>
      <c r="P192" s="3" t="s">
        <v>1243</v>
      </c>
      <c r="Q192" s="3">
        <v>3</v>
      </c>
      <c r="R192" s="3">
        <v>53.1</v>
      </c>
      <c r="S192" s="3" t="s">
        <v>758</v>
      </c>
      <c r="T192" s="5" t="s">
        <v>745</v>
      </c>
      <c r="U192" s="6" t="s">
        <v>862</v>
      </c>
      <c r="V192" s="6" t="s">
        <v>1244</v>
      </c>
      <c r="W192" s="3">
        <v>1</v>
      </c>
      <c r="X192" s="3" t="s">
        <v>1452</v>
      </c>
      <c r="Y192" t="s">
        <v>577</v>
      </c>
      <c r="AB192" s="3"/>
      <c r="AD192" s="3"/>
    </row>
    <row r="193" spans="1:30" ht="12.75">
      <c r="A193" s="6" t="s">
        <v>1672</v>
      </c>
      <c r="B193" s="18" t="s">
        <v>1980</v>
      </c>
      <c r="C193" s="5">
        <v>36.707</v>
      </c>
      <c r="D193" s="5">
        <v>83.168</v>
      </c>
      <c r="E193" s="5">
        <v>36.995</v>
      </c>
      <c r="F193" s="5">
        <v>83.057</v>
      </c>
      <c r="G193" s="3">
        <v>2405</v>
      </c>
      <c r="H193" s="3">
        <v>1553</v>
      </c>
      <c r="I193" s="5">
        <f>G193-H193</f>
        <v>852</v>
      </c>
      <c r="J193" s="5">
        <f>I193/1000</f>
        <v>0.852</v>
      </c>
      <c r="K193" s="5">
        <f>J193/R193</f>
        <v>0.025740181268882174</v>
      </c>
      <c r="L193" s="3" t="s">
        <v>1242</v>
      </c>
      <c r="M193" s="5">
        <v>1</v>
      </c>
      <c r="N193" s="3" t="s">
        <v>860</v>
      </c>
      <c r="O193" s="3" t="s">
        <v>115</v>
      </c>
      <c r="P193" s="3" t="s">
        <v>1245</v>
      </c>
      <c r="Q193" s="3">
        <v>3</v>
      </c>
      <c r="R193" s="3">
        <v>33.1</v>
      </c>
      <c r="S193" s="3" t="s">
        <v>758</v>
      </c>
      <c r="T193" s="5" t="s">
        <v>745</v>
      </c>
      <c r="U193" s="6" t="s">
        <v>862</v>
      </c>
      <c r="V193" s="6" t="s">
        <v>1246</v>
      </c>
      <c r="W193" s="3">
        <v>1</v>
      </c>
      <c r="X193" s="3" t="s">
        <v>1450</v>
      </c>
      <c r="Y193" t="s">
        <v>577</v>
      </c>
      <c r="AB193" s="3"/>
      <c r="AD193" s="3"/>
    </row>
    <row r="194" spans="1:30" ht="12.75">
      <c r="A194" s="6" t="s">
        <v>1673</v>
      </c>
      <c r="B194" s="18" t="s">
        <v>1247</v>
      </c>
      <c r="C194" s="5">
        <v>37.265</v>
      </c>
      <c r="D194" s="5">
        <v>78.536</v>
      </c>
      <c r="E194" s="5">
        <v>37.725</v>
      </c>
      <c r="F194" s="5">
        <v>78.532</v>
      </c>
      <c r="G194" s="3">
        <v>1708</v>
      </c>
      <c r="H194" s="3">
        <v>1310</v>
      </c>
      <c r="I194" s="5">
        <f>G194-H194</f>
        <v>398</v>
      </c>
      <c r="J194" s="5">
        <f>I194/1000</f>
        <v>0.398</v>
      </c>
      <c r="K194" s="5">
        <f>J194/R194</f>
        <v>0.0077131782945736435</v>
      </c>
      <c r="L194" s="3" t="s">
        <v>1242</v>
      </c>
      <c r="M194" s="5">
        <v>1</v>
      </c>
      <c r="N194" s="3" t="s">
        <v>860</v>
      </c>
      <c r="O194" s="3" t="s">
        <v>115</v>
      </c>
      <c r="P194" s="3" t="s">
        <v>1248</v>
      </c>
      <c r="Q194" s="3">
        <v>3</v>
      </c>
      <c r="R194" s="3">
        <v>51.6</v>
      </c>
      <c r="S194" s="3" t="s">
        <v>758</v>
      </c>
      <c r="T194" s="5" t="s">
        <v>745</v>
      </c>
      <c r="U194" s="6" t="s">
        <v>862</v>
      </c>
      <c r="V194" s="6" t="s">
        <v>1249</v>
      </c>
      <c r="W194" s="3">
        <v>1</v>
      </c>
      <c r="Y194" t="s">
        <v>577</v>
      </c>
      <c r="AB194" s="3"/>
      <c r="AD194" s="3"/>
    </row>
    <row r="195" spans="1:30" ht="12.75">
      <c r="A195" s="6" t="s">
        <v>1674</v>
      </c>
      <c r="B195" s="18" t="s">
        <v>1250</v>
      </c>
      <c r="C195" s="5">
        <v>37.976</v>
      </c>
      <c r="D195" s="5">
        <v>76.876</v>
      </c>
      <c r="E195" s="5">
        <v>40.351</v>
      </c>
      <c r="F195" s="5">
        <v>80.739</v>
      </c>
      <c r="G195" s="3">
        <v>1455</v>
      </c>
      <c r="H195" s="3">
        <v>1030</v>
      </c>
      <c r="I195" s="5">
        <f>G195-H195</f>
        <v>425</v>
      </c>
      <c r="J195" s="5">
        <f>I195/1000</f>
        <v>0.425</v>
      </c>
      <c r="K195" s="5">
        <f>J195/R195</f>
        <v>0.0009602349751468594</v>
      </c>
      <c r="L195" s="3" t="s">
        <v>1242</v>
      </c>
      <c r="M195" s="5">
        <v>1</v>
      </c>
      <c r="N195" s="3" t="s">
        <v>860</v>
      </c>
      <c r="O195" s="3" t="s">
        <v>115</v>
      </c>
      <c r="P195" s="3" t="s">
        <v>1004</v>
      </c>
      <c r="Q195" s="3">
        <v>1</v>
      </c>
      <c r="R195" s="3">
        <v>442.6</v>
      </c>
      <c r="S195" s="3" t="s">
        <v>758</v>
      </c>
      <c r="T195" s="5" t="s">
        <v>745</v>
      </c>
      <c r="U195" s="6" t="s">
        <v>1005</v>
      </c>
      <c r="V195" s="6" t="s">
        <v>1006</v>
      </c>
      <c r="W195" s="3">
        <v>4</v>
      </c>
      <c r="X195" s="3" t="s">
        <v>1458</v>
      </c>
      <c r="Y195" t="s">
        <v>577</v>
      </c>
      <c r="AB195" s="3"/>
      <c r="AD195" s="3"/>
    </row>
    <row r="196" spans="1:30" ht="12.75">
      <c r="A196" s="6" t="s">
        <v>1675</v>
      </c>
      <c r="B196" s="18" t="s">
        <v>1007</v>
      </c>
      <c r="C196" s="5">
        <v>39.414</v>
      </c>
      <c r="D196" s="5">
        <v>75.547</v>
      </c>
      <c r="E196" s="5">
        <v>39.827</v>
      </c>
      <c r="F196" s="5">
        <v>78.903</v>
      </c>
      <c r="G196" s="3">
        <v>1518</v>
      </c>
      <c r="H196" s="3">
        <v>1102</v>
      </c>
      <c r="I196" s="5">
        <f>G196-H196</f>
        <v>416</v>
      </c>
      <c r="J196" s="5">
        <f>I196/1000</f>
        <v>0.416</v>
      </c>
      <c r="K196" s="5">
        <f>J196/R196</f>
        <v>0.0014310285517715859</v>
      </c>
      <c r="L196" s="3" t="s">
        <v>1402</v>
      </c>
      <c r="M196" s="5">
        <v>1</v>
      </c>
      <c r="N196" s="3" t="s">
        <v>1403</v>
      </c>
      <c r="O196" s="3" t="s">
        <v>115</v>
      </c>
      <c r="P196" s="3" t="s">
        <v>1404</v>
      </c>
      <c r="Q196" s="3">
        <v>5</v>
      </c>
      <c r="R196" s="3">
        <v>290.7</v>
      </c>
      <c r="S196" s="3" t="s">
        <v>758</v>
      </c>
      <c r="T196" s="5" t="s">
        <v>745</v>
      </c>
      <c r="U196" s="6" t="s">
        <v>1005</v>
      </c>
      <c r="V196" s="6" t="s">
        <v>1405</v>
      </c>
      <c r="W196" s="3">
        <v>4</v>
      </c>
      <c r="Y196" t="s">
        <v>577</v>
      </c>
      <c r="AB196" s="3"/>
      <c r="AD196" s="3"/>
    </row>
    <row r="197" spans="1:30" ht="12.75">
      <c r="A197" s="6" t="s">
        <v>1676</v>
      </c>
      <c r="B197" s="18" t="s">
        <v>1980</v>
      </c>
      <c r="C197" s="5">
        <v>41.467</v>
      </c>
      <c r="D197" s="5">
        <v>80.804</v>
      </c>
      <c r="E197" s="5">
        <v>41.003</v>
      </c>
      <c r="F197" s="5">
        <v>81.592</v>
      </c>
      <c r="G197" s="3">
        <v>1314</v>
      </c>
      <c r="H197" s="3">
        <v>995</v>
      </c>
      <c r="I197" s="5">
        <f>G197-H197</f>
        <v>319</v>
      </c>
      <c r="J197" s="5">
        <f>I197/1000</f>
        <v>0.319</v>
      </c>
      <c r="K197" s="5">
        <f>J197/R197</f>
        <v>0.0035170893054024257</v>
      </c>
      <c r="L197" s="3" t="s">
        <v>1242</v>
      </c>
      <c r="M197" s="5">
        <v>1</v>
      </c>
      <c r="N197" s="3" t="s">
        <v>1403</v>
      </c>
      <c r="O197" s="3" t="s">
        <v>115</v>
      </c>
      <c r="P197" s="3" t="s">
        <v>1406</v>
      </c>
      <c r="Q197" s="3">
        <v>5</v>
      </c>
      <c r="R197" s="3">
        <v>90.7</v>
      </c>
      <c r="S197" s="3" t="s">
        <v>758</v>
      </c>
      <c r="T197" s="5" t="s">
        <v>745</v>
      </c>
      <c r="U197" s="6" t="s">
        <v>1407</v>
      </c>
      <c r="V197" s="6" t="s">
        <v>1408</v>
      </c>
      <c r="W197" s="3">
        <v>1</v>
      </c>
      <c r="X197" s="3" t="s">
        <v>1450</v>
      </c>
      <c r="Y197" t="s">
        <v>577</v>
      </c>
      <c r="AB197" s="3"/>
      <c r="AD197" s="3"/>
    </row>
    <row r="198" spans="1:30" ht="12.75">
      <c r="A198" s="6" t="s">
        <v>1677</v>
      </c>
      <c r="B198" s="18" t="s">
        <v>1409</v>
      </c>
      <c r="C198" s="5">
        <v>41.694</v>
      </c>
      <c r="D198" s="5">
        <v>82.689</v>
      </c>
      <c r="E198" s="5">
        <v>40.977</v>
      </c>
      <c r="F198" s="5">
        <v>83.161</v>
      </c>
      <c r="G198" s="3">
        <v>1041</v>
      </c>
      <c r="H198" s="3">
        <v>954</v>
      </c>
      <c r="I198" s="5">
        <f>G198-H198</f>
        <v>87</v>
      </c>
      <c r="J198" s="5">
        <f>I198/1000</f>
        <v>0.087</v>
      </c>
      <c r="K198" s="5">
        <f>J198/R198</f>
        <v>0.0009753363228699551</v>
      </c>
      <c r="L198" s="3" t="s">
        <v>1242</v>
      </c>
      <c r="M198" s="5">
        <v>1</v>
      </c>
      <c r="N198" s="3" t="s">
        <v>1403</v>
      </c>
      <c r="O198" s="3" t="s">
        <v>115</v>
      </c>
      <c r="P198" s="3" t="s">
        <v>386</v>
      </c>
      <c r="Q198" s="3">
        <v>1</v>
      </c>
      <c r="R198" s="3">
        <v>89.2</v>
      </c>
      <c r="S198" s="3" t="s">
        <v>758</v>
      </c>
      <c r="T198" s="5" t="s">
        <v>745</v>
      </c>
      <c r="U198" s="6" t="s">
        <v>1407</v>
      </c>
      <c r="V198" s="6" t="s">
        <v>1408</v>
      </c>
      <c r="W198" s="3">
        <v>1</v>
      </c>
      <c r="X198" s="3" t="s">
        <v>1459</v>
      </c>
      <c r="Y198" t="s">
        <v>577</v>
      </c>
      <c r="AB198" s="3"/>
      <c r="AD198" s="3"/>
    </row>
    <row r="199" spans="1:30" ht="12.75">
      <c r="A199" s="6" t="s">
        <v>1678</v>
      </c>
      <c r="B199" s="18" t="s">
        <v>1410</v>
      </c>
      <c r="C199" s="5">
        <v>41.175</v>
      </c>
      <c r="D199" s="5">
        <v>84.449</v>
      </c>
      <c r="E199" s="5">
        <v>41.027</v>
      </c>
      <c r="F199" s="5">
        <v>86.197</v>
      </c>
      <c r="G199" s="3">
        <v>924</v>
      </c>
      <c r="H199" s="3">
        <v>889</v>
      </c>
      <c r="I199" s="5">
        <f>G199-H199</f>
        <v>35</v>
      </c>
      <c r="J199" s="5">
        <f>I199/1000</f>
        <v>0.035</v>
      </c>
      <c r="K199" s="5">
        <f>J199/R199</f>
        <v>0.00023380093520374086</v>
      </c>
      <c r="L199" s="3" t="s">
        <v>396</v>
      </c>
      <c r="M199" s="5">
        <v>1</v>
      </c>
      <c r="N199" s="3" t="s">
        <v>1403</v>
      </c>
      <c r="O199" s="3" t="s">
        <v>115</v>
      </c>
      <c r="P199" s="3" t="s">
        <v>397</v>
      </c>
      <c r="Q199" s="3">
        <v>2</v>
      </c>
      <c r="R199" s="3">
        <v>149.7</v>
      </c>
      <c r="S199" s="3" t="s">
        <v>758</v>
      </c>
      <c r="T199" s="5" t="s">
        <v>745</v>
      </c>
      <c r="U199" s="6" t="s">
        <v>398</v>
      </c>
      <c r="V199" s="6" t="s">
        <v>399</v>
      </c>
      <c r="W199" s="3">
        <v>5</v>
      </c>
      <c r="Y199" t="s">
        <v>577</v>
      </c>
      <c r="AB199" s="3"/>
      <c r="AD199" s="3"/>
    </row>
    <row r="200" spans="1:30" ht="12.75">
      <c r="A200" s="6" t="s">
        <v>1679</v>
      </c>
      <c r="B200" s="18" t="s">
        <v>878</v>
      </c>
      <c r="C200" s="5">
        <v>44.91</v>
      </c>
      <c r="D200" s="5">
        <v>81.952</v>
      </c>
      <c r="E200" s="5">
        <v>44.751</v>
      </c>
      <c r="F200" s="5">
        <v>82.627</v>
      </c>
      <c r="G200" s="3">
        <v>564</v>
      </c>
      <c r="H200" s="3">
        <v>222</v>
      </c>
      <c r="I200" s="5">
        <f>G200-H200</f>
        <v>342</v>
      </c>
      <c r="J200" s="5">
        <f>I200/1000</f>
        <v>0.342</v>
      </c>
      <c r="K200" s="5">
        <f>J200/R200</f>
        <v>0.006096256684491979</v>
      </c>
      <c r="L200" s="3" t="s">
        <v>879</v>
      </c>
      <c r="M200" s="5">
        <v>1</v>
      </c>
      <c r="N200" s="3" t="s">
        <v>1197</v>
      </c>
      <c r="O200" s="3" t="s">
        <v>115</v>
      </c>
      <c r="P200" s="3" t="s">
        <v>1406</v>
      </c>
      <c r="Q200" s="3">
        <v>5</v>
      </c>
      <c r="R200" s="3">
        <v>56.1</v>
      </c>
      <c r="S200" s="3" t="s">
        <v>759</v>
      </c>
      <c r="T200" s="5" t="s">
        <v>745</v>
      </c>
      <c r="U200" s="6" t="s">
        <v>880</v>
      </c>
      <c r="V200" s="6" t="s">
        <v>881</v>
      </c>
      <c r="W200" s="3">
        <v>4</v>
      </c>
      <c r="Y200" t="s">
        <v>578</v>
      </c>
      <c r="AB200" s="3"/>
      <c r="AD200" s="3"/>
    </row>
    <row r="201" spans="1:30" ht="12.75">
      <c r="A201" s="6" t="s">
        <v>1680</v>
      </c>
      <c r="B201" s="18" t="s">
        <v>1980</v>
      </c>
      <c r="C201" s="5">
        <v>44.489</v>
      </c>
      <c r="D201" s="5">
        <v>82.874</v>
      </c>
      <c r="E201" s="5">
        <v>44.817</v>
      </c>
      <c r="F201" s="5">
        <v>82.896</v>
      </c>
      <c r="G201" s="3">
        <v>456</v>
      </c>
      <c r="H201" s="3">
        <v>196</v>
      </c>
      <c r="I201" s="5">
        <f>G201-H201</f>
        <v>260</v>
      </c>
      <c r="J201" s="5">
        <f>I201/1000</f>
        <v>0.26</v>
      </c>
      <c r="K201" s="5">
        <f>J201/R201</f>
        <v>0.006933333333333334</v>
      </c>
      <c r="L201" s="3" t="s">
        <v>1242</v>
      </c>
      <c r="M201" s="5">
        <v>1</v>
      </c>
      <c r="N201" s="3" t="s">
        <v>1197</v>
      </c>
      <c r="O201" s="3" t="s">
        <v>115</v>
      </c>
      <c r="P201" s="3" t="s">
        <v>873</v>
      </c>
      <c r="Q201" s="3">
        <v>5</v>
      </c>
      <c r="R201" s="3">
        <v>37.5</v>
      </c>
      <c r="S201" s="3" t="s">
        <v>759</v>
      </c>
      <c r="T201" s="5" t="s">
        <v>745</v>
      </c>
      <c r="U201" s="6" t="s">
        <v>882</v>
      </c>
      <c r="V201" s="6" t="s">
        <v>883</v>
      </c>
      <c r="W201" s="3">
        <v>4</v>
      </c>
      <c r="Y201" t="s">
        <v>578</v>
      </c>
      <c r="AB201" s="3"/>
      <c r="AD201" s="3"/>
    </row>
    <row r="202" spans="1:30" ht="12.75">
      <c r="A202" s="6" t="s">
        <v>1681</v>
      </c>
      <c r="B202" s="18" t="s">
        <v>1980</v>
      </c>
      <c r="C202" s="5">
        <v>44.276</v>
      </c>
      <c r="D202" s="5">
        <v>83.817</v>
      </c>
      <c r="E202" s="5">
        <v>44.71</v>
      </c>
      <c r="F202" s="5">
        <v>84.047</v>
      </c>
      <c r="G202" s="3">
        <v>904</v>
      </c>
      <c r="H202" s="3">
        <v>314</v>
      </c>
      <c r="I202" s="5">
        <f>G202-H202</f>
        <v>590</v>
      </c>
      <c r="J202" s="5">
        <f>I202/1000</f>
        <v>0.59</v>
      </c>
      <c r="K202" s="5">
        <f>J202/R202</f>
        <v>0.011346153846153846</v>
      </c>
      <c r="L202" s="3" t="s">
        <v>868</v>
      </c>
      <c r="M202" s="5">
        <v>1</v>
      </c>
      <c r="N202" s="3" t="s">
        <v>1197</v>
      </c>
      <c r="O202" s="3" t="s">
        <v>115</v>
      </c>
      <c r="P202" s="3" t="s">
        <v>397</v>
      </c>
      <c r="Q202" s="3">
        <v>2</v>
      </c>
      <c r="R202" s="3">
        <v>52</v>
      </c>
      <c r="S202" s="3" t="s">
        <v>759</v>
      </c>
      <c r="T202" s="5" t="s">
        <v>745</v>
      </c>
      <c r="U202" s="6" t="s">
        <v>882</v>
      </c>
      <c r="V202" s="6" t="s">
        <v>889</v>
      </c>
      <c r="W202" s="3">
        <v>1</v>
      </c>
      <c r="X202" s="3" t="s">
        <v>1450</v>
      </c>
      <c r="Y202" t="s">
        <v>579</v>
      </c>
      <c r="Z202" s="5"/>
      <c r="AA202" s="5"/>
      <c r="AB202" s="3"/>
      <c r="AD202" s="3"/>
    </row>
    <row r="203" spans="1:31" ht="12.75">
      <c r="A203" s="6" t="s">
        <v>1682</v>
      </c>
      <c r="B203" s="18" t="s">
        <v>890</v>
      </c>
      <c r="C203" s="5">
        <v>44.189</v>
      </c>
      <c r="D203" s="5">
        <v>86.122</v>
      </c>
      <c r="E203" s="5">
        <v>44.863</v>
      </c>
      <c r="F203" s="5">
        <v>85.674</v>
      </c>
      <c r="G203" s="3">
        <v>609</v>
      </c>
      <c r="H203" s="3">
        <v>331</v>
      </c>
      <c r="I203" s="5">
        <f>G203-H203</f>
        <v>278</v>
      </c>
      <c r="J203" s="5">
        <f>I203/1000</f>
        <v>0.278</v>
      </c>
      <c r="K203" s="5">
        <f>J203/R203</f>
        <v>0.0033333333333333335</v>
      </c>
      <c r="L203" s="3" t="s">
        <v>868</v>
      </c>
      <c r="M203" s="5">
        <v>1</v>
      </c>
      <c r="N203" s="3" t="s">
        <v>1197</v>
      </c>
      <c r="O203" s="3" t="s">
        <v>115</v>
      </c>
      <c r="P203" s="3" t="s">
        <v>891</v>
      </c>
      <c r="Q203" s="3">
        <v>2</v>
      </c>
      <c r="R203" s="3">
        <v>83.4</v>
      </c>
      <c r="S203" s="5" t="s">
        <v>745</v>
      </c>
      <c r="T203" s="5" t="s">
        <v>745</v>
      </c>
      <c r="U203" s="6" t="s">
        <v>882</v>
      </c>
      <c r="V203" s="6" t="s">
        <v>892</v>
      </c>
      <c r="W203" s="3">
        <v>4</v>
      </c>
      <c r="Y203" t="s">
        <v>579</v>
      </c>
      <c r="AB203" s="3"/>
      <c r="AD203" s="3"/>
      <c r="AE203" s="4"/>
    </row>
    <row r="204" spans="1:31" ht="12.75">
      <c r="A204" s="6" t="s">
        <v>1683</v>
      </c>
      <c r="B204" s="18" t="s">
        <v>893</v>
      </c>
      <c r="C204" s="5">
        <v>43.952</v>
      </c>
      <c r="D204" s="5">
        <v>86.726</v>
      </c>
      <c r="E204" s="5">
        <v>44.761</v>
      </c>
      <c r="F204" s="5">
        <v>86.557</v>
      </c>
      <c r="G204" s="3">
        <v>896</v>
      </c>
      <c r="H204" s="3">
        <v>372</v>
      </c>
      <c r="I204" s="5">
        <f>G204-H204</f>
        <v>524</v>
      </c>
      <c r="J204" s="5">
        <f>I204/1000</f>
        <v>0.524</v>
      </c>
      <c r="K204" s="5">
        <f>J204/R204</f>
        <v>0.0058028792912513845</v>
      </c>
      <c r="L204" s="3" t="s">
        <v>868</v>
      </c>
      <c r="M204" s="5">
        <v>1</v>
      </c>
      <c r="N204" s="3" t="s">
        <v>1197</v>
      </c>
      <c r="O204" s="3" t="s">
        <v>115</v>
      </c>
      <c r="P204" s="3" t="s">
        <v>891</v>
      </c>
      <c r="Q204" s="3">
        <v>3</v>
      </c>
      <c r="R204" s="3">
        <v>90.3</v>
      </c>
      <c r="S204" s="5" t="s">
        <v>745</v>
      </c>
      <c r="T204" s="5" t="s">
        <v>745</v>
      </c>
      <c r="U204" s="6" t="s">
        <v>882</v>
      </c>
      <c r="V204" s="6" t="s">
        <v>892</v>
      </c>
      <c r="W204" s="3">
        <v>4</v>
      </c>
      <c r="Y204" t="s">
        <v>579</v>
      </c>
      <c r="AB204" s="3"/>
      <c r="AD204" s="3"/>
      <c r="AE204" s="4"/>
    </row>
    <row r="205" spans="1:31" ht="12.75">
      <c r="A205" s="6" t="s">
        <v>1684</v>
      </c>
      <c r="B205" s="18" t="s">
        <v>1980</v>
      </c>
      <c r="C205" s="5">
        <v>44.284</v>
      </c>
      <c r="D205" s="5">
        <v>85.592</v>
      </c>
      <c r="E205" s="5">
        <v>44.725</v>
      </c>
      <c r="F205" s="5">
        <v>85.79</v>
      </c>
      <c r="G205" s="3">
        <v>586</v>
      </c>
      <c r="H205" s="3">
        <v>345</v>
      </c>
      <c r="I205" s="5">
        <f>G205-H205</f>
        <v>241</v>
      </c>
      <c r="J205" s="5">
        <f>I205/1000</f>
        <v>0.241</v>
      </c>
      <c r="K205" s="5">
        <f>J205/R205</f>
        <v>0.0046168582375478925</v>
      </c>
      <c r="L205" s="3" t="s">
        <v>868</v>
      </c>
      <c r="M205" s="5">
        <v>1</v>
      </c>
      <c r="N205" s="3" t="s">
        <v>1197</v>
      </c>
      <c r="O205" s="3" t="s">
        <v>115</v>
      </c>
      <c r="P205" s="3" t="s">
        <v>891</v>
      </c>
      <c r="Q205" s="3">
        <v>2</v>
      </c>
      <c r="R205" s="3">
        <v>52.2</v>
      </c>
      <c r="S205" s="5" t="s">
        <v>745</v>
      </c>
      <c r="T205" s="5" t="s">
        <v>745</v>
      </c>
      <c r="U205" s="6" t="s">
        <v>882</v>
      </c>
      <c r="V205" s="6" t="s">
        <v>892</v>
      </c>
      <c r="W205" s="3">
        <v>4</v>
      </c>
      <c r="Y205" t="s">
        <v>579</v>
      </c>
      <c r="AB205" s="3"/>
      <c r="AD205" s="3"/>
      <c r="AE205" s="4"/>
    </row>
    <row r="206" spans="1:31" ht="12.75">
      <c r="A206" s="6" t="s">
        <v>1685</v>
      </c>
      <c r="B206" s="18" t="s">
        <v>1980</v>
      </c>
      <c r="C206" s="5">
        <v>44.374</v>
      </c>
      <c r="D206" s="5">
        <v>93.092</v>
      </c>
      <c r="E206" s="5">
        <v>44.688</v>
      </c>
      <c r="F206" s="5">
        <v>93.312</v>
      </c>
      <c r="G206" s="3">
        <v>922</v>
      </c>
      <c r="H206" s="3">
        <v>603</v>
      </c>
      <c r="I206" s="5">
        <f>G206-H206</f>
        <v>319</v>
      </c>
      <c r="J206" s="5">
        <f>I206/1000</f>
        <v>0.319</v>
      </c>
      <c r="K206" s="5">
        <f>J206/R206</f>
        <v>0.008096446700507614</v>
      </c>
      <c r="L206" s="3" t="s">
        <v>868</v>
      </c>
      <c r="M206" s="5">
        <v>1</v>
      </c>
      <c r="N206" s="3" t="s">
        <v>1191</v>
      </c>
      <c r="O206" s="3" t="s">
        <v>115</v>
      </c>
      <c r="P206" s="3" t="s">
        <v>894</v>
      </c>
      <c r="Q206" s="3">
        <v>3</v>
      </c>
      <c r="R206" s="3">
        <v>39.4</v>
      </c>
      <c r="S206" s="5" t="s">
        <v>745</v>
      </c>
      <c r="T206" s="5" t="s">
        <v>745</v>
      </c>
      <c r="U206" s="6" t="s">
        <v>895</v>
      </c>
      <c r="V206" s="6" t="s">
        <v>896</v>
      </c>
      <c r="W206" s="3">
        <v>1</v>
      </c>
      <c r="X206" s="3" t="s">
        <v>1450</v>
      </c>
      <c r="Y206" t="s">
        <v>580</v>
      </c>
      <c r="AB206" s="3"/>
      <c r="AD206" s="3"/>
      <c r="AE206" s="4"/>
    </row>
    <row r="207" spans="1:30" ht="12.75">
      <c r="A207" s="6" t="s">
        <v>1686</v>
      </c>
      <c r="B207" s="18" t="s">
        <v>1980</v>
      </c>
      <c r="C207" s="5">
        <v>43.517</v>
      </c>
      <c r="D207" s="5">
        <v>94.757</v>
      </c>
      <c r="E207" s="5">
        <v>43.897</v>
      </c>
      <c r="F207" s="5">
        <v>94.761</v>
      </c>
      <c r="G207" s="3">
        <v>1053</v>
      </c>
      <c r="H207" s="3">
        <v>297</v>
      </c>
      <c r="I207" s="5">
        <f>G207-H207</f>
        <v>756</v>
      </c>
      <c r="J207" s="5">
        <f>I207/1000</f>
        <v>0.756</v>
      </c>
      <c r="K207" s="5">
        <f>J207/R207</f>
        <v>0.017746478873239435</v>
      </c>
      <c r="L207" s="3" t="s">
        <v>868</v>
      </c>
      <c r="M207" s="5">
        <v>1</v>
      </c>
      <c r="N207" s="3" t="s">
        <v>1191</v>
      </c>
      <c r="O207" s="3" t="s">
        <v>115</v>
      </c>
      <c r="P207" s="3" t="s">
        <v>894</v>
      </c>
      <c r="Q207" s="3">
        <v>3</v>
      </c>
      <c r="R207" s="3">
        <v>42.6</v>
      </c>
      <c r="S207" s="5" t="s">
        <v>745</v>
      </c>
      <c r="T207" s="5" t="s">
        <v>745</v>
      </c>
      <c r="U207" s="6" t="s">
        <v>895</v>
      </c>
      <c r="V207" s="6" t="s">
        <v>897</v>
      </c>
      <c r="W207" s="3">
        <v>1</v>
      </c>
      <c r="X207" s="3" t="s">
        <v>1450</v>
      </c>
      <c r="Y207" t="s">
        <v>580</v>
      </c>
      <c r="AB207" s="3"/>
      <c r="AD207" s="3"/>
    </row>
    <row r="208" spans="1:30" ht="12.75">
      <c r="A208" s="6" t="s">
        <v>1687</v>
      </c>
      <c r="B208" s="18" t="s">
        <v>898</v>
      </c>
      <c r="C208" s="5">
        <v>40.996</v>
      </c>
      <c r="D208" s="5">
        <v>100.272</v>
      </c>
      <c r="E208" s="5">
        <v>42.369</v>
      </c>
      <c r="F208" s="5">
        <v>100.994</v>
      </c>
      <c r="G208" s="3">
        <v>1068</v>
      </c>
      <c r="H208" s="3">
        <v>899</v>
      </c>
      <c r="I208" s="5">
        <f>G208-H208</f>
        <v>169</v>
      </c>
      <c r="J208" s="5">
        <f>I208/1000</f>
        <v>0.169</v>
      </c>
      <c r="K208" s="5">
        <f>J208/R208</f>
        <v>0.001023002421307506</v>
      </c>
      <c r="L208" s="3" t="s">
        <v>899</v>
      </c>
      <c r="M208" s="5">
        <v>1</v>
      </c>
      <c r="N208" s="3" t="s">
        <v>900</v>
      </c>
      <c r="O208" s="3" t="s">
        <v>115</v>
      </c>
      <c r="P208" s="3" t="s">
        <v>894</v>
      </c>
      <c r="Q208" s="3">
        <v>3</v>
      </c>
      <c r="R208" s="3">
        <v>165.2</v>
      </c>
      <c r="S208" s="5" t="s">
        <v>745</v>
      </c>
      <c r="T208" s="5" t="s">
        <v>745</v>
      </c>
      <c r="U208" s="6" t="s">
        <v>901</v>
      </c>
      <c r="V208" s="6" t="s">
        <v>902</v>
      </c>
      <c r="W208" s="3">
        <v>4</v>
      </c>
      <c r="Y208" t="s">
        <v>581</v>
      </c>
      <c r="AB208" s="3"/>
      <c r="AD208" s="3"/>
    </row>
    <row r="209" spans="1:30" ht="12.75">
      <c r="A209" s="6" t="s">
        <v>1688</v>
      </c>
      <c r="B209" s="18" t="s">
        <v>1980</v>
      </c>
      <c r="C209" s="5">
        <v>39</v>
      </c>
      <c r="D209" s="5">
        <v>88.833</v>
      </c>
      <c r="E209" s="5">
        <v>39.224</v>
      </c>
      <c r="F209" s="5">
        <v>88.618</v>
      </c>
      <c r="G209" s="3">
        <v>1310</v>
      </c>
      <c r="H209" s="3">
        <v>877</v>
      </c>
      <c r="I209" s="5">
        <f>G209-H209</f>
        <v>433</v>
      </c>
      <c r="J209" s="5">
        <f>I209/1000</f>
        <v>0.433</v>
      </c>
      <c r="K209" s="5">
        <f>J209/R209</f>
        <v>0.013922829581993569</v>
      </c>
      <c r="L209" s="3" t="s">
        <v>868</v>
      </c>
      <c r="M209" s="5">
        <v>1</v>
      </c>
      <c r="N209" s="3" t="s">
        <v>860</v>
      </c>
      <c r="O209" s="3" t="s">
        <v>115</v>
      </c>
      <c r="P209" s="3" t="s">
        <v>903</v>
      </c>
      <c r="Q209" s="3">
        <v>2</v>
      </c>
      <c r="R209" s="3">
        <v>31.1</v>
      </c>
      <c r="S209" s="3" t="s">
        <v>758</v>
      </c>
      <c r="T209" s="5" t="s">
        <v>745</v>
      </c>
      <c r="U209" s="6" t="s">
        <v>862</v>
      </c>
      <c r="V209" s="6" t="s">
        <v>904</v>
      </c>
      <c r="W209" s="3">
        <v>1</v>
      </c>
      <c r="X209" s="3" t="s">
        <v>1450</v>
      </c>
      <c r="Y209" t="s">
        <v>577</v>
      </c>
      <c r="AB209" s="3"/>
      <c r="AD209" s="3"/>
    </row>
    <row r="210" spans="1:30" ht="12.75">
      <c r="A210" s="6" t="s">
        <v>1689</v>
      </c>
      <c r="B210" s="18" t="s">
        <v>905</v>
      </c>
      <c r="C210" s="5">
        <v>30.126</v>
      </c>
      <c r="D210" s="5">
        <v>83.199</v>
      </c>
      <c r="E210" s="5">
        <v>29.865</v>
      </c>
      <c r="F210" s="5">
        <v>83.633</v>
      </c>
      <c r="G210" s="3">
        <v>4597</v>
      </c>
      <c r="H210" s="3">
        <v>4576</v>
      </c>
      <c r="I210" s="5">
        <f>G210-H210</f>
        <v>21</v>
      </c>
      <c r="J210" s="5">
        <f>I210/1000</f>
        <v>0.021</v>
      </c>
      <c r="K210" s="5">
        <f>J210/R210</f>
        <v>0.00041095890410958907</v>
      </c>
      <c r="L210" s="3" t="s">
        <v>906</v>
      </c>
      <c r="M210" s="3">
        <v>4</v>
      </c>
      <c r="N210" s="3" t="s">
        <v>907</v>
      </c>
      <c r="O210" s="3" t="s">
        <v>348</v>
      </c>
      <c r="P210" s="3" t="s">
        <v>908</v>
      </c>
      <c r="Q210" s="3">
        <v>1</v>
      </c>
      <c r="R210" s="3">
        <v>51.1</v>
      </c>
      <c r="S210" s="3" t="s">
        <v>747</v>
      </c>
      <c r="T210" s="3" t="s">
        <v>747</v>
      </c>
      <c r="U210" s="6" t="s">
        <v>909</v>
      </c>
      <c r="V210" s="6" t="s">
        <v>910</v>
      </c>
      <c r="W210" s="3">
        <v>5</v>
      </c>
      <c r="X210" s="3" t="s">
        <v>1460</v>
      </c>
      <c r="Y210" t="s">
        <v>582</v>
      </c>
      <c r="AB210" s="3"/>
      <c r="AD210" s="3"/>
    </row>
    <row r="211" spans="1:30" ht="12.75">
      <c r="A211" s="6" t="s">
        <v>1690</v>
      </c>
      <c r="B211" s="18" t="s">
        <v>1980</v>
      </c>
      <c r="C211" s="5">
        <v>40.961</v>
      </c>
      <c r="D211" s="5">
        <v>96.16</v>
      </c>
      <c r="E211" s="5">
        <v>40.538</v>
      </c>
      <c r="F211" s="5">
        <v>95.831</v>
      </c>
      <c r="G211" s="3">
        <v>1694</v>
      </c>
      <c r="H211" s="3">
        <v>1182</v>
      </c>
      <c r="I211" s="5">
        <f>G211-H211</f>
        <v>512</v>
      </c>
      <c r="J211" s="5">
        <f>I211/1000</f>
        <v>0.512</v>
      </c>
      <c r="K211" s="5">
        <f>J211/R211</f>
        <v>0.009429097605893187</v>
      </c>
      <c r="L211" s="3" t="s">
        <v>868</v>
      </c>
      <c r="M211" s="3">
        <v>4</v>
      </c>
      <c r="N211" s="3" t="s">
        <v>1196</v>
      </c>
      <c r="O211" s="3" t="s">
        <v>115</v>
      </c>
      <c r="P211" s="3" t="s">
        <v>911</v>
      </c>
      <c r="Q211" s="3">
        <v>1</v>
      </c>
      <c r="R211" s="3">
        <v>54.3</v>
      </c>
      <c r="S211" s="5" t="s">
        <v>745</v>
      </c>
      <c r="T211" s="5" t="s">
        <v>745</v>
      </c>
      <c r="U211" s="6" t="s">
        <v>912</v>
      </c>
      <c r="V211" s="6" t="s">
        <v>913</v>
      </c>
      <c r="W211" s="3">
        <v>1</v>
      </c>
      <c r="X211" s="3" t="s">
        <v>1461</v>
      </c>
      <c r="Y211" t="s">
        <v>572</v>
      </c>
      <c r="AB211" s="3"/>
      <c r="AD211" s="3"/>
    </row>
    <row r="212" spans="1:30" ht="12.75">
      <c r="A212" s="6" t="s">
        <v>1691</v>
      </c>
      <c r="B212" s="18" t="s">
        <v>1980</v>
      </c>
      <c r="C212" s="5">
        <v>44.309</v>
      </c>
      <c r="D212" s="5">
        <v>85.377</v>
      </c>
      <c r="E212" s="5">
        <v>44.827</v>
      </c>
      <c r="F212" s="5">
        <v>84.997</v>
      </c>
      <c r="G212" s="3">
        <v>592</v>
      </c>
      <c r="H212" s="3">
        <v>313</v>
      </c>
      <c r="I212" s="5">
        <f>G212-H212</f>
        <v>279</v>
      </c>
      <c r="J212" s="5">
        <f>I212/1000</f>
        <v>0.279</v>
      </c>
      <c r="K212" s="5">
        <f>J212/R212</f>
        <v>0.0042923076923076925</v>
      </c>
      <c r="L212" s="3" t="s">
        <v>868</v>
      </c>
      <c r="M212" s="5">
        <v>1</v>
      </c>
      <c r="N212" s="3" t="s">
        <v>1198</v>
      </c>
      <c r="O212" s="3" t="s">
        <v>115</v>
      </c>
      <c r="P212" s="3" t="s">
        <v>1064</v>
      </c>
      <c r="Q212" s="3">
        <v>3</v>
      </c>
      <c r="R212" s="3">
        <v>65</v>
      </c>
      <c r="S212" s="5" t="s">
        <v>745</v>
      </c>
      <c r="T212" s="5" t="s">
        <v>745</v>
      </c>
      <c r="U212" s="6" t="s">
        <v>882</v>
      </c>
      <c r="V212" s="6" t="s">
        <v>295</v>
      </c>
      <c r="W212" s="3">
        <v>2</v>
      </c>
      <c r="Y212" t="s">
        <v>579</v>
      </c>
      <c r="AB212" s="3"/>
      <c r="AD212" s="3"/>
    </row>
    <row r="213" spans="1:30" ht="12.75">
      <c r="A213" s="6" t="s">
        <v>1692</v>
      </c>
      <c r="B213" s="18" t="s">
        <v>1980</v>
      </c>
      <c r="C213" s="5">
        <v>43.827</v>
      </c>
      <c r="D213" s="5">
        <v>87.279</v>
      </c>
      <c r="E213" s="5">
        <v>44.693</v>
      </c>
      <c r="F213" s="5">
        <v>87.232</v>
      </c>
      <c r="G213" s="3">
        <v>840</v>
      </c>
      <c r="H213" s="3">
        <v>410</v>
      </c>
      <c r="I213" s="5">
        <f>G213-H213</f>
        <v>430</v>
      </c>
      <c r="J213" s="5">
        <f>I213/1000</f>
        <v>0.43</v>
      </c>
      <c r="K213" s="5">
        <f>J213/R213</f>
        <v>0.004512067156348373</v>
      </c>
      <c r="L213" s="3" t="s">
        <v>868</v>
      </c>
      <c r="M213" s="5">
        <v>1</v>
      </c>
      <c r="N213" s="3" t="s">
        <v>1197</v>
      </c>
      <c r="O213" s="3" t="s">
        <v>115</v>
      </c>
      <c r="P213" s="3" t="s">
        <v>1064</v>
      </c>
      <c r="Q213" s="3">
        <v>3</v>
      </c>
      <c r="R213" s="3">
        <v>95.3</v>
      </c>
      <c r="S213" s="5" t="s">
        <v>745</v>
      </c>
      <c r="T213" s="5" t="s">
        <v>745</v>
      </c>
      <c r="U213" s="6" t="s">
        <v>882</v>
      </c>
      <c r="V213" s="6" t="s">
        <v>892</v>
      </c>
      <c r="W213" s="3">
        <v>4</v>
      </c>
      <c r="Y213" t="s">
        <v>583</v>
      </c>
      <c r="AB213" s="3"/>
      <c r="AD213" s="3"/>
    </row>
    <row r="214" spans="1:31" ht="12.75">
      <c r="A214" s="6" t="s">
        <v>1693</v>
      </c>
      <c r="B214" s="18" t="s">
        <v>296</v>
      </c>
      <c r="C214" s="5">
        <v>39.19</v>
      </c>
      <c r="D214" s="5">
        <v>87.393</v>
      </c>
      <c r="E214" s="5">
        <v>39.374</v>
      </c>
      <c r="F214" s="5">
        <v>88.483</v>
      </c>
      <c r="G214" s="3">
        <v>880</v>
      </c>
      <c r="H214" s="3">
        <v>805</v>
      </c>
      <c r="I214" s="5">
        <f>G214-H214</f>
        <v>75</v>
      </c>
      <c r="J214" s="5">
        <f>I214/1000</f>
        <v>0.075</v>
      </c>
      <c r="K214" s="5">
        <f>J214/R214</f>
        <v>0.0007739938080495355</v>
      </c>
      <c r="L214" s="3" t="s">
        <v>297</v>
      </c>
      <c r="M214" s="5">
        <v>1</v>
      </c>
      <c r="N214" s="3" t="s">
        <v>860</v>
      </c>
      <c r="O214" s="3" t="s">
        <v>115</v>
      </c>
      <c r="P214" s="3" t="s">
        <v>298</v>
      </c>
      <c r="Q214" s="3">
        <v>3</v>
      </c>
      <c r="R214" s="3">
        <v>96.9</v>
      </c>
      <c r="S214" s="3" t="s">
        <v>758</v>
      </c>
      <c r="T214" s="5" t="s">
        <v>745</v>
      </c>
      <c r="U214" s="6" t="s">
        <v>299</v>
      </c>
      <c r="V214" s="6" t="s">
        <v>300</v>
      </c>
      <c r="W214" s="3">
        <v>1</v>
      </c>
      <c r="Y214" t="s">
        <v>577</v>
      </c>
      <c r="AB214" s="3"/>
      <c r="AD214" s="3"/>
      <c r="AE214" s="4"/>
    </row>
    <row r="215" spans="1:30" ht="12.75">
      <c r="A215" s="6" t="s">
        <v>1694</v>
      </c>
      <c r="B215" s="19" t="s">
        <v>301</v>
      </c>
      <c r="C215" s="5">
        <v>47.248</v>
      </c>
      <c r="D215" s="5">
        <v>88.414</v>
      </c>
      <c r="E215" s="5">
        <v>47.581</v>
      </c>
      <c r="F215" s="5">
        <v>87.149</v>
      </c>
      <c r="G215" s="3">
        <v>591</v>
      </c>
      <c r="H215" s="3">
        <v>473</v>
      </c>
      <c r="I215" s="5">
        <f>G215-H215</f>
        <v>118</v>
      </c>
      <c r="J215" s="5">
        <f>I215/1000</f>
        <v>0.118</v>
      </c>
      <c r="K215" s="5">
        <f>J215/R215</f>
        <v>0.0011512195121951218</v>
      </c>
      <c r="L215" s="3" t="s">
        <v>302</v>
      </c>
      <c r="M215" s="5">
        <v>1</v>
      </c>
      <c r="N215" s="3" t="s">
        <v>303</v>
      </c>
      <c r="O215" s="3" t="s">
        <v>348</v>
      </c>
      <c r="P215" s="3" t="s">
        <v>304</v>
      </c>
      <c r="Q215" s="3">
        <v>1</v>
      </c>
      <c r="R215" s="3">
        <v>102.5</v>
      </c>
      <c r="S215" s="3" t="s">
        <v>759</v>
      </c>
      <c r="T215" s="5" t="s">
        <v>745</v>
      </c>
      <c r="U215" s="6" t="s">
        <v>305</v>
      </c>
      <c r="V215" s="6" t="s">
        <v>306</v>
      </c>
      <c r="W215" s="3">
        <v>4</v>
      </c>
      <c r="Y215" t="s">
        <v>584</v>
      </c>
      <c r="AB215" s="3"/>
      <c r="AD215" s="3"/>
    </row>
    <row r="216" spans="1:30" ht="12.75">
      <c r="A216" s="6" t="s">
        <v>1695</v>
      </c>
      <c r="B216" s="19" t="s">
        <v>307</v>
      </c>
      <c r="C216" s="5">
        <v>36.453</v>
      </c>
      <c r="D216" s="5">
        <v>81.482</v>
      </c>
      <c r="E216" s="5">
        <v>39.449</v>
      </c>
      <c r="F216" s="5">
        <v>82.263</v>
      </c>
      <c r="G216" s="3">
        <v>1966</v>
      </c>
      <c r="H216" s="3">
        <v>1078</v>
      </c>
      <c r="I216" s="5">
        <f>G216-H216</f>
        <v>888</v>
      </c>
      <c r="J216" s="5">
        <f>I216/1000</f>
        <v>0.888</v>
      </c>
      <c r="K216" s="5">
        <f>J216/R216</f>
        <v>0.0026210153482880754</v>
      </c>
      <c r="L216" s="3" t="s">
        <v>308</v>
      </c>
      <c r="M216" s="5">
        <v>1</v>
      </c>
      <c r="N216" s="3" t="s">
        <v>860</v>
      </c>
      <c r="O216" s="3" t="s">
        <v>115</v>
      </c>
      <c r="P216" s="3" t="s">
        <v>309</v>
      </c>
      <c r="Q216" s="3">
        <v>3</v>
      </c>
      <c r="R216" s="3">
        <v>338.8</v>
      </c>
      <c r="S216" s="3" t="s">
        <v>758</v>
      </c>
      <c r="T216" s="5" t="s">
        <v>745</v>
      </c>
      <c r="U216" s="6" t="s">
        <v>862</v>
      </c>
      <c r="V216" s="6" t="s">
        <v>1244</v>
      </c>
      <c r="W216" s="3">
        <v>1</v>
      </c>
      <c r="Y216" t="s">
        <v>577</v>
      </c>
      <c r="AB216" s="3"/>
      <c r="AD216" s="3"/>
    </row>
    <row r="217" spans="1:30" ht="12.75">
      <c r="A217" s="6" t="s">
        <v>1696</v>
      </c>
      <c r="B217" s="19" t="s">
        <v>310</v>
      </c>
      <c r="C217" s="5">
        <v>47.863</v>
      </c>
      <c r="D217" s="5">
        <v>87.176</v>
      </c>
      <c r="E217" s="5">
        <v>47.589</v>
      </c>
      <c r="F217" s="5">
        <v>87.058</v>
      </c>
      <c r="G217" s="3">
        <v>552</v>
      </c>
      <c r="H217" s="3">
        <v>471</v>
      </c>
      <c r="I217" s="5">
        <f>G217-H217</f>
        <v>81</v>
      </c>
      <c r="J217" s="5">
        <f>I217/1000</f>
        <v>0.081</v>
      </c>
      <c r="K217" s="5">
        <f>J217/R217</f>
        <v>0.0025471698113207547</v>
      </c>
      <c r="L217" s="3" t="s">
        <v>62</v>
      </c>
      <c r="M217" s="5">
        <v>1</v>
      </c>
      <c r="N217" s="3" t="s">
        <v>303</v>
      </c>
      <c r="O217" s="3" t="s">
        <v>348</v>
      </c>
      <c r="P217" s="3" t="s">
        <v>2016</v>
      </c>
      <c r="Q217" s="3">
        <v>1</v>
      </c>
      <c r="R217" s="3">
        <v>31.8</v>
      </c>
      <c r="S217" s="3" t="s">
        <v>759</v>
      </c>
      <c r="T217" s="5" t="s">
        <v>745</v>
      </c>
      <c r="U217" s="6" t="s">
        <v>311</v>
      </c>
      <c r="V217" s="6" t="s">
        <v>312</v>
      </c>
      <c r="W217" s="3">
        <v>2</v>
      </c>
      <c r="Y217" t="s">
        <v>584</v>
      </c>
      <c r="AB217" s="3"/>
      <c r="AD217" s="3"/>
    </row>
    <row r="218" spans="1:30" ht="12.75">
      <c r="A218" s="6" t="s">
        <v>1697</v>
      </c>
      <c r="B218" s="19" t="s">
        <v>313</v>
      </c>
      <c r="C218" s="5">
        <v>48.182</v>
      </c>
      <c r="D218" s="5">
        <v>86.428</v>
      </c>
      <c r="E218" s="5">
        <v>47.9</v>
      </c>
      <c r="F218" s="5">
        <v>86.104</v>
      </c>
      <c r="G218" s="3">
        <v>590</v>
      </c>
      <c r="H218" s="3">
        <v>428</v>
      </c>
      <c r="I218" s="5">
        <f>G218-H218</f>
        <v>162</v>
      </c>
      <c r="J218" s="5">
        <f>I218/1000</f>
        <v>0.162</v>
      </c>
      <c r="K218" s="5">
        <f>J218/R218</f>
        <v>0.004090909090909091</v>
      </c>
      <c r="L218" s="3" t="s">
        <v>62</v>
      </c>
      <c r="M218" s="5">
        <v>1</v>
      </c>
      <c r="N218" s="3" t="s">
        <v>303</v>
      </c>
      <c r="O218" s="3" t="s">
        <v>348</v>
      </c>
      <c r="P218" s="3" t="s">
        <v>2016</v>
      </c>
      <c r="Q218" s="3">
        <v>1</v>
      </c>
      <c r="R218" s="3">
        <v>39.6</v>
      </c>
      <c r="S218" s="3" t="s">
        <v>759</v>
      </c>
      <c r="T218" s="5" t="s">
        <v>745</v>
      </c>
      <c r="U218" s="6" t="s">
        <v>311</v>
      </c>
      <c r="V218" s="6" t="s">
        <v>314</v>
      </c>
      <c r="W218" s="3">
        <v>4</v>
      </c>
      <c r="Y218" t="s">
        <v>584</v>
      </c>
      <c r="AB218" s="3"/>
      <c r="AD218" s="3"/>
    </row>
    <row r="219" spans="1:30" ht="12.75">
      <c r="A219" s="6" t="s">
        <v>1698</v>
      </c>
      <c r="B219" s="18" t="s">
        <v>315</v>
      </c>
      <c r="C219" s="5">
        <v>34.967</v>
      </c>
      <c r="D219" s="5">
        <v>113.515</v>
      </c>
      <c r="E219" s="5">
        <v>37.782</v>
      </c>
      <c r="F219" s="5">
        <v>119.311</v>
      </c>
      <c r="G219" s="3">
        <v>94</v>
      </c>
      <c r="H219" s="3">
        <v>0</v>
      </c>
      <c r="I219" s="5">
        <f>G219-H219</f>
        <v>94</v>
      </c>
      <c r="J219" s="5">
        <f>I219/1000</f>
        <v>0.094</v>
      </c>
      <c r="K219" s="5">
        <f>J219/R219</f>
        <v>0.0001566405599066822</v>
      </c>
      <c r="L219" s="3" t="s">
        <v>316</v>
      </c>
      <c r="M219" s="3">
        <v>4</v>
      </c>
      <c r="N219" s="3" t="s">
        <v>317</v>
      </c>
      <c r="O219" s="3" t="s">
        <v>348</v>
      </c>
      <c r="P219" s="3" t="s">
        <v>318</v>
      </c>
      <c r="Q219" s="3">
        <v>6</v>
      </c>
      <c r="R219" s="3">
        <v>600.1</v>
      </c>
      <c r="S219" s="3" t="s">
        <v>756</v>
      </c>
      <c r="T219" s="3" t="s">
        <v>749</v>
      </c>
      <c r="U219" s="6" t="s">
        <v>319</v>
      </c>
      <c r="V219" s="6" t="s">
        <v>320</v>
      </c>
      <c r="W219" s="3">
        <v>3</v>
      </c>
      <c r="Y219" s="4" t="s">
        <v>567</v>
      </c>
      <c r="AB219" s="3"/>
      <c r="AD219" s="3"/>
    </row>
    <row r="220" spans="1:30" ht="12.75">
      <c r="A220" s="6" t="s">
        <v>1699</v>
      </c>
      <c r="B220" s="18" t="s">
        <v>1110</v>
      </c>
      <c r="C220" s="5">
        <v>3.774</v>
      </c>
      <c r="D220" s="5">
        <v>-73.857</v>
      </c>
      <c r="E220" s="5">
        <v>3.54</v>
      </c>
      <c r="F220" s="5">
        <v>-73.347</v>
      </c>
      <c r="G220" s="3">
        <v>564</v>
      </c>
      <c r="H220" s="3">
        <v>231</v>
      </c>
      <c r="I220" s="5">
        <f>G220-H220</f>
        <v>333</v>
      </c>
      <c r="J220" s="5">
        <f>I220/1000</f>
        <v>0.333</v>
      </c>
      <c r="K220" s="5">
        <f>J220/R220</f>
        <v>0.005319488817891374</v>
      </c>
      <c r="L220" s="3" t="s">
        <v>1111</v>
      </c>
      <c r="M220" s="5">
        <v>1</v>
      </c>
      <c r="N220" s="3" t="s">
        <v>222</v>
      </c>
      <c r="O220" s="3" t="s">
        <v>348</v>
      </c>
      <c r="P220" s="3" t="s">
        <v>1112</v>
      </c>
      <c r="Q220" s="3">
        <v>2</v>
      </c>
      <c r="R220" s="3">
        <v>62.6</v>
      </c>
      <c r="S220" s="3" t="s">
        <v>749</v>
      </c>
      <c r="T220" s="3" t="s">
        <v>748</v>
      </c>
      <c r="U220" s="6" t="s">
        <v>224</v>
      </c>
      <c r="V220" s="6" t="s">
        <v>1113</v>
      </c>
      <c r="W220" s="3">
        <v>1</v>
      </c>
      <c r="Y220" t="s">
        <v>585</v>
      </c>
      <c r="AB220" s="3"/>
      <c r="AC220" s="5"/>
      <c r="AD220" s="3"/>
    </row>
    <row r="221" spans="1:30" ht="12.75">
      <c r="A221" s="6" t="s">
        <v>1700</v>
      </c>
      <c r="B221" s="18" t="s">
        <v>1114</v>
      </c>
      <c r="C221" s="5">
        <v>3.533</v>
      </c>
      <c r="D221" s="5">
        <v>-74.027</v>
      </c>
      <c r="E221" s="5">
        <v>3.358</v>
      </c>
      <c r="F221" s="5">
        <v>-73.563</v>
      </c>
      <c r="G221" s="3">
        <v>680</v>
      </c>
      <c r="H221" s="3">
        <v>252</v>
      </c>
      <c r="I221" s="5">
        <f>G221-H221</f>
        <v>428</v>
      </c>
      <c r="J221" s="5">
        <f>I221/1000</f>
        <v>0.428</v>
      </c>
      <c r="K221" s="5">
        <f>J221/R221</f>
        <v>0.0076156583629893235</v>
      </c>
      <c r="L221" s="3" t="s">
        <v>1111</v>
      </c>
      <c r="M221" s="5">
        <v>1</v>
      </c>
      <c r="N221" s="3" t="s">
        <v>222</v>
      </c>
      <c r="O221" s="3" t="s">
        <v>348</v>
      </c>
      <c r="P221" s="3" t="s">
        <v>1115</v>
      </c>
      <c r="Q221" s="3">
        <v>2</v>
      </c>
      <c r="R221" s="3">
        <v>56.2</v>
      </c>
      <c r="S221" s="3" t="s">
        <v>749</v>
      </c>
      <c r="T221" s="3" t="s">
        <v>748</v>
      </c>
      <c r="U221" s="6" t="s">
        <v>224</v>
      </c>
      <c r="V221" s="6" t="s">
        <v>1116</v>
      </c>
      <c r="W221" s="3">
        <v>1</v>
      </c>
      <c r="Y221" t="s">
        <v>585</v>
      </c>
      <c r="AB221" s="3"/>
      <c r="AD221" s="3"/>
    </row>
    <row r="222" spans="1:30" ht="12.75">
      <c r="A222" s="6" t="s">
        <v>1701</v>
      </c>
      <c r="B222" s="18" t="s">
        <v>1117</v>
      </c>
      <c r="C222" s="5">
        <v>6.691</v>
      </c>
      <c r="D222" s="5">
        <v>-71.841</v>
      </c>
      <c r="E222" s="5">
        <v>6.585</v>
      </c>
      <c r="F222" s="5">
        <v>-70.724</v>
      </c>
      <c r="G222" s="3">
        <v>437</v>
      </c>
      <c r="H222" s="3">
        <v>119</v>
      </c>
      <c r="I222" s="5">
        <f>G222-H222</f>
        <v>318</v>
      </c>
      <c r="J222" s="5">
        <f>I222/1000</f>
        <v>0.318</v>
      </c>
      <c r="K222" s="5">
        <f>J222/R222</f>
        <v>0.0025118483412322275</v>
      </c>
      <c r="L222" s="3" t="s">
        <v>1118</v>
      </c>
      <c r="M222" s="5">
        <v>1</v>
      </c>
      <c r="N222" s="3" t="s">
        <v>222</v>
      </c>
      <c r="O222" s="3" t="s">
        <v>348</v>
      </c>
      <c r="P222" s="3" t="s">
        <v>1119</v>
      </c>
      <c r="Q222" s="3">
        <v>2</v>
      </c>
      <c r="R222" s="3">
        <v>126.6</v>
      </c>
      <c r="S222" s="3" t="s">
        <v>750</v>
      </c>
      <c r="T222" s="3" t="s">
        <v>748</v>
      </c>
      <c r="U222" s="6" t="s">
        <v>1120</v>
      </c>
      <c r="V222" s="6" t="s">
        <v>1121</v>
      </c>
      <c r="W222" s="3">
        <v>4</v>
      </c>
      <c r="Y222" t="s">
        <v>585</v>
      </c>
      <c r="AB222" s="3"/>
      <c r="AD222" s="3"/>
    </row>
    <row r="223" spans="1:30" ht="12.75">
      <c r="A223" s="6" t="s">
        <v>1702</v>
      </c>
      <c r="B223" s="18" t="s">
        <v>1122</v>
      </c>
      <c r="C223" s="5">
        <v>4.692</v>
      </c>
      <c r="D223" s="5">
        <v>-73.05</v>
      </c>
      <c r="E223" s="5">
        <v>4.31</v>
      </c>
      <c r="F223" s="5">
        <v>-72.742</v>
      </c>
      <c r="G223" s="3">
        <v>339</v>
      </c>
      <c r="H223" s="3">
        <v>163</v>
      </c>
      <c r="I223" s="5">
        <f>G223-H223</f>
        <v>176</v>
      </c>
      <c r="J223" s="5">
        <f>I223/1000</f>
        <v>0.176</v>
      </c>
      <c r="K223" s="5">
        <f>J223/R223</f>
        <v>0.003241252302025783</v>
      </c>
      <c r="L223" s="3" t="s">
        <v>1111</v>
      </c>
      <c r="M223" s="5">
        <v>1</v>
      </c>
      <c r="N223" s="3" t="s">
        <v>222</v>
      </c>
      <c r="O223" s="3" t="s">
        <v>348</v>
      </c>
      <c r="P223" s="3" t="s">
        <v>1123</v>
      </c>
      <c r="Q223" s="3">
        <v>2</v>
      </c>
      <c r="R223" s="3">
        <v>54.3</v>
      </c>
      <c r="S223" s="3" t="s">
        <v>749</v>
      </c>
      <c r="T223" s="3" t="s">
        <v>748</v>
      </c>
      <c r="U223" s="6" t="s">
        <v>224</v>
      </c>
      <c r="V223" s="6" t="s">
        <v>1124</v>
      </c>
      <c r="W223" s="3">
        <v>4</v>
      </c>
      <c r="Y223" t="s">
        <v>585</v>
      </c>
      <c r="Z223" s="5"/>
      <c r="AA223" s="5"/>
      <c r="AB223" s="3"/>
      <c r="AD223" s="3"/>
    </row>
    <row r="224" spans="1:30" ht="12.75">
      <c r="A224" s="6" t="s">
        <v>1703</v>
      </c>
      <c r="B224" s="18" t="s">
        <v>1125</v>
      </c>
      <c r="C224" s="5">
        <v>5.358</v>
      </c>
      <c r="D224" s="5">
        <v>-72.402</v>
      </c>
      <c r="E224" s="5">
        <v>5.179</v>
      </c>
      <c r="F224" s="5">
        <v>-72.046</v>
      </c>
      <c r="G224" s="3">
        <v>352</v>
      </c>
      <c r="H224" s="3">
        <v>183</v>
      </c>
      <c r="I224" s="5">
        <f>G224-H224</f>
        <v>169</v>
      </c>
      <c r="J224" s="5">
        <f>I224/1000</f>
        <v>0.169</v>
      </c>
      <c r="K224" s="5">
        <f>J224/R224</f>
        <v>0.003797752808988764</v>
      </c>
      <c r="L224" s="3" t="s">
        <v>1111</v>
      </c>
      <c r="M224" s="5">
        <v>1</v>
      </c>
      <c r="N224" s="3" t="s">
        <v>222</v>
      </c>
      <c r="O224" s="3" t="s">
        <v>348</v>
      </c>
      <c r="P224" s="3" t="s">
        <v>1123</v>
      </c>
      <c r="Q224" s="3">
        <v>2</v>
      </c>
      <c r="R224" s="3">
        <v>44.5</v>
      </c>
      <c r="S224" s="3" t="s">
        <v>749</v>
      </c>
      <c r="T224" s="3" t="s">
        <v>748</v>
      </c>
      <c r="U224" s="6" t="s">
        <v>224</v>
      </c>
      <c r="V224" s="6" t="s">
        <v>1126</v>
      </c>
      <c r="W224" s="3">
        <v>4</v>
      </c>
      <c r="Y224" t="s">
        <v>585</v>
      </c>
      <c r="AB224" s="3"/>
      <c r="AD224" s="3"/>
    </row>
    <row r="225" spans="1:30" ht="12.75">
      <c r="A225" s="6" t="s">
        <v>1704</v>
      </c>
      <c r="B225" s="18" t="s">
        <v>1938</v>
      </c>
      <c r="C225" s="5">
        <v>1.332</v>
      </c>
      <c r="D225" s="5">
        <v>-75.984</v>
      </c>
      <c r="E225" s="5">
        <v>1.189</v>
      </c>
      <c r="F225" s="5">
        <v>-75.756</v>
      </c>
      <c r="G225" s="3">
        <v>383</v>
      </c>
      <c r="H225" s="3">
        <v>223</v>
      </c>
      <c r="I225" s="5">
        <f>G225-H225</f>
        <v>160</v>
      </c>
      <c r="J225" s="5">
        <f>I225/1000</f>
        <v>0.16</v>
      </c>
      <c r="K225" s="5">
        <f>J225/R225</f>
        <v>0.005333333333333333</v>
      </c>
      <c r="L225" s="3" t="s">
        <v>1127</v>
      </c>
      <c r="M225" s="5">
        <v>1</v>
      </c>
      <c r="N225" s="3" t="s">
        <v>222</v>
      </c>
      <c r="O225" s="3" t="s">
        <v>348</v>
      </c>
      <c r="P225" s="3" t="s">
        <v>1128</v>
      </c>
      <c r="Q225" s="3">
        <v>2</v>
      </c>
      <c r="R225" s="3">
        <v>30</v>
      </c>
      <c r="S225" s="3" t="s">
        <v>749</v>
      </c>
      <c r="T225" s="3" t="s">
        <v>748</v>
      </c>
      <c r="U225" s="6" t="s">
        <v>224</v>
      </c>
      <c r="V225" s="6" t="s">
        <v>1129</v>
      </c>
      <c r="W225" s="3">
        <v>4</v>
      </c>
      <c r="Y225" t="s">
        <v>585</v>
      </c>
      <c r="AB225" s="3"/>
      <c r="AD225" s="3"/>
    </row>
    <row r="226" spans="1:30" ht="12.75">
      <c r="A226" s="6" t="s">
        <v>1705</v>
      </c>
      <c r="B226" s="18" t="s">
        <v>1939</v>
      </c>
      <c r="C226" s="5">
        <v>-10.376</v>
      </c>
      <c r="D226" s="5">
        <v>27.029</v>
      </c>
      <c r="E226" s="5">
        <v>-10.093</v>
      </c>
      <c r="F226" s="5">
        <v>27.234</v>
      </c>
      <c r="G226" s="3">
        <v>939</v>
      </c>
      <c r="H226" s="3">
        <v>874</v>
      </c>
      <c r="I226" s="5">
        <f>G226-H226</f>
        <v>65</v>
      </c>
      <c r="J226" s="5">
        <f>I226/1000</f>
        <v>0.065</v>
      </c>
      <c r="K226" s="5">
        <f>J226/R226</f>
        <v>0.001683937823834197</v>
      </c>
      <c r="L226" s="3" t="s">
        <v>1130</v>
      </c>
      <c r="M226" s="3">
        <v>3</v>
      </c>
      <c r="N226" s="3" t="s">
        <v>334</v>
      </c>
      <c r="O226" s="3" t="s">
        <v>115</v>
      </c>
      <c r="P226" s="3" t="s">
        <v>1131</v>
      </c>
      <c r="Q226" s="3">
        <v>7</v>
      </c>
      <c r="R226" s="3">
        <v>38.6</v>
      </c>
      <c r="S226" s="3" t="s">
        <v>748</v>
      </c>
      <c r="T226" s="3" t="s">
        <v>748</v>
      </c>
      <c r="U226" s="6" t="s">
        <v>1132</v>
      </c>
      <c r="V226" s="6" t="s">
        <v>680</v>
      </c>
      <c r="W226" s="3">
        <v>5</v>
      </c>
      <c r="Y226" t="s">
        <v>586</v>
      </c>
      <c r="AB226" s="3"/>
      <c r="AD226" s="3"/>
    </row>
    <row r="227" spans="1:30" ht="12.75">
      <c r="A227" s="6" t="s">
        <v>1706</v>
      </c>
      <c r="B227" s="18" t="s">
        <v>1958</v>
      </c>
      <c r="C227" s="5">
        <v>11.432</v>
      </c>
      <c r="D227" s="5">
        <v>40.059</v>
      </c>
      <c r="E227" s="5">
        <v>11.551</v>
      </c>
      <c r="F227" s="5">
        <v>40.421</v>
      </c>
      <c r="G227" s="3">
        <v>1044</v>
      </c>
      <c r="H227" s="3">
        <v>684</v>
      </c>
      <c r="I227" s="5">
        <f>G227-H227</f>
        <v>360</v>
      </c>
      <c r="J227" s="5">
        <f>I227/1000</f>
        <v>0.36</v>
      </c>
      <c r="K227" s="5">
        <f>J227/R227</f>
        <v>0.008716707021791769</v>
      </c>
      <c r="L227" s="3" t="s">
        <v>939</v>
      </c>
      <c r="M227" s="3">
        <v>3</v>
      </c>
      <c r="N227" s="3" t="s">
        <v>940</v>
      </c>
      <c r="O227" s="3" t="s">
        <v>348</v>
      </c>
      <c r="P227" s="3" t="s">
        <v>911</v>
      </c>
      <c r="Q227" s="3">
        <v>1</v>
      </c>
      <c r="R227" s="3">
        <v>41.3</v>
      </c>
      <c r="S227" s="3" t="s">
        <v>754</v>
      </c>
      <c r="T227" s="5" t="s">
        <v>745</v>
      </c>
      <c r="U227" s="6" t="s">
        <v>941</v>
      </c>
      <c r="V227" s="6" t="s">
        <v>942</v>
      </c>
      <c r="W227" s="3">
        <v>0</v>
      </c>
      <c r="X227" s="3" t="s">
        <v>948</v>
      </c>
      <c r="Y227" t="s">
        <v>587</v>
      </c>
      <c r="AB227" s="3"/>
      <c r="AD227" s="3"/>
    </row>
    <row r="228" spans="1:30" ht="12.75">
      <c r="A228" s="6" t="s">
        <v>1707</v>
      </c>
      <c r="B228" s="18" t="s">
        <v>943</v>
      </c>
      <c r="C228" s="5">
        <v>43.079</v>
      </c>
      <c r="D228" s="5">
        <v>0.366</v>
      </c>
      <c r="E228" s="5">
        <v>43.619</v>
      </c>
      <c r="F228" s="5">
        <v>0.58</v>
      </c>
      <c r="G228" s="3">
        <v>625</v>
      </c>
      <c r="H228" s="3">
        <v>152</v>
      </c>
      <c r="I228" s="5">
        <f>G228-H228</f>
        <v>473</v>
      </c>
      <c r="J228" s="5">
        <f>I228/1000</f>
        <v>0.473</v>
      </c>
      <c r="K228" s="5">
        <f>J228/R228</f>
        <v>0.007448818897637795</v>
      </c>
      <c r="L228" s="3" t="s">
        <v>944</v>
      </c>
      <c r="M228" s="5">
        <v>1</v>
      </c>
      <c r="N228" s="3" t="s">
        <v>945</v>
      </c>
      <c r="O228" s="3" t="s">
        <v>348</v>
      </c>
      <c r="P228" s="3" t="s">
        <v>946</v>
      </c>
      <c r="Q228" s="3">
        <v>2</v>
      </c>
      <c r="R228" s="3">
        <v>63.5</v>
      </c>
      <c r="S228" s="3" t="s">
        <v>749</v>
      </c>
      <c r="T228" s="3" t="s">
        <v>749</v>
      </c>
      <c r="U228" s="6" t="s">
        <v>947</v>
      </c>
      <c r="V228" s="6" t="s">
        <v>948</v>
      </c>
      <c r="W228" s="3">
        <v>0</v>
      </c>
      <c r="X228" s="3" t="s">
        <v>948</v>
      </c>
      <c r="Y228" s="7" t="s">
        <v>656</v>
      </c>
      <c r="AB228" s="3"/>
      <c r="AD228" s="3"/>
    </row>
    <row r="229" spans="1:30" ht="12.75">
      <c r="A229" s="6" t="s">
        <v>1708</v>
      </c>
      <c r="B229" s="18" t="s">
        <v>949</v>
      </c>
      <c r="C229" s="5">
        <v>43.172</v>
      </c>
      <c r="D229" s="5" t="e">
        <v>#VALUE!</v>
      </c>
      <c r="E229" s="5">
        <v>43.719</v>
      </c>
      <c r="F229" s="5">
        <v>-0.279</v>
      </c>
      <c r="G229" s="3">
        <v>480</v>
      </c>
      <c r="H229" s="3">
        <v>75</v>
      </c>
      <c r="I229" s="5">
        <f>G229-H229</f>
        <v>405</v>
      </c>
      <c r="J229" s="5">
        <f>I229/1000</f>
        <v>0.405</v>
      </c>
      <c r="K229" s="5">
        <f>J229/R229</f>
        <v>0.0063880126182965305</v>
      </c>
      <c r="L229" s="3" t="s">
        <v>944</v>
      </c>
      <c r="M229" s="5">
        <v>1</v>
      </c>
      <c r="N229" s="3" t="s">
        <v>945</v>
      </c>
      <c r="O229" s="3" t="s">
        <v>348</v>
      </c>
      <c r="P229" s="3" t="s">
        <v>946</v>
      </c>
      <c r="Q229" s="3">
        <v>2</v>
      </c>
      <c r="R229" s="3">
        <v>63.4</v>
      </c>
      <c r="S229" s="3" t="s">
        <v>749</v>
      </c>
      <c r="T229" s="3" t="s">
        <v>749</v>
      </c>
      <c r="U229" s="6" t="s">
        <v>947</v>
      </c>
      <c r="V229" s="6" t="s">
        <v>948</v>
      </c>
      <c r="W229" s="3">
        <v>0</v>
      </c>
      <c r="X229" s="3" t="s">
        <v>948</v>
      </c>
      <c r="Y229" s="7" t="s">
        <v>656</v>
      </c>
      <c r="AB229" s="3"/>
      <c r="AD229" s="3"/>
    </row>
    <row r="230" spans="1:30" ht="12.75">
      <c r="A230" s="6" t="s">
        <v>1158</v>
      </c>
      <c r="B230" s="18" t="s">
        <v>1940</v>
      </c>
      <c r="C230" s="5">
        <v>25.006</v>
      </c>
      <c r="D230" s="5">
        <v>85.094</v>
      </c>
      <c r="E230" s="5">
        <v>25.469</v>
      </c>
      <c r="F230" s="5">
        <v>85.358</v>
      </c>
      <c r="G230" s="3">
        <v>221</v>
      </c>
      <c r="H230" s="3">
        <v>63</v>
      </c>
      <c r="I230" s="5">
        <f>G230-H230</f>
        <v>158</v>
      </c>
      <c r="J230" s="5">
        <f>I230/1000</f>
        <v>0.158</v>
      </c>
      <c r="K230" s="5">
        <f>J230/R230</f>
        <v>0.00441340782122905</v>
      </c>
      <c r="L230" s="3" t="s">
        <v>950</v>
      </c>
      <c r="M230" s="5">
        <v>1</v>
      </c>
      <c r="N230" s="3" t="s">
        <v>951</v>
      </c>
      <c r="O230" s="3" t="s">
        <v>348</v>
      </c>
      <c r="P230" s="3" t="s">
        <v>952</v>
      </c>
      <c r="Q230" s="3">
        <v>1</v>
      </c>
      <c r="R230" s="3">
        <v>35.8</v>
      </c>
      <c r="S230" s="3" t="s">
        <v>753</v>
      </c>
      <c r="T230" s="3" t="s">
        <v>749</v>
      </c>
      <c r="U230" s="6" t="s">
        <v>953</v>
      </c>
      <c r="V230" s="6" t="s">
        <v>954</v>
      </c>
      <c r="W230" s="3">
        <v>4</v>
      </c>
      <c r="Y230" t="s">
        <v>588</v>
      </c>
      <c r="AB230" s="3"/>
      <c r="AD230" s="3"/>
    </row>
    <row r="231" spans="1:30" ht="12.75">
      <c r="A231" s="6" t="s">
        <v>1709</v>
      </c>
      <c r="B231" s="18" t="s">
        <v>1980</v>
      </c>
      <c r="C231" s="5">
        <v>26.925</v>
      </c>
      <c r="D231" s="5">
        <v>92.427</v>
      </c>
      <c r="E231" s="5">
        <v>26.617</v>
      </c>
      <c r="F231" s="5">
        <v>92.523</v>
      </c>
      <c r="G231" s="3">
        <v>506</v>
      </c>
      <c r="H231" s="3">
        <v>195</v>
      </c>
      <c r="I231" s="5">
        <f>G231-H231</f>
        <v>311</v>
      </c>
      <c r="J231" s="5">
        <f>I231/1000</f>
        <v>0.311</v>
      </c>
      <c r="K231" s="5">
        <f>J231/R231</f>
        <v>0.006412371134020618</v>
      </c>
      <c r="L231" s="3" t="s">
        <v>956</v>
      </c>
      <c r="M231" s="5">
        <v>1</v>
      </c>
      <c r="N231" s="3" t="s">
        <v>951</v>
      </c>
      <c r="O231" s="3" t="s">
        <v>348</v>
      </c>
      <c r="P231" s="3" t="s">
        <v>1982</v>
      </c>
      <c r="Q231" s="3">
        <v>2</v>
      </c>
      <c r="R231" s="3">
        <v>48.5</v>
      </c>
      <c r="S231" s="3" t="s">
        <v>753</v>
      </c>
      <c r="T231" s="3" t="s">
        <v>749</v>
      </c>
      <c r="U231" s="6" t="s">
        <v>957</v>
      </c>
      <c r="V231" s="6" t="s">
        <v>510</v>
      </c>
      <c r="W231" s="3">
        <v>2</v>
      </c>
      <c r="Y231" t="s">
        <v>589</v>
      </c>
      <c r="AB231" s="3"/>
      <c r="AD231" s="3"/>
    </row>
    <row r="232" spans="1:30" ht="12.75">
      <c r="A232" s="6" t="s">
        <v>1710</v>
      </c>
      <c r="B232" s="19" t="s">
        <v>1155</v>
      </c>
      <c r="C232" s="5">
        <v>29.266</v>
      </c>
      <c r="D232" s="5">
        <v>79.548</v>
      </c>
      <c r="E232" s="5">
        <v>28.836</v>
      </c>
      <c r="F232" s="5">
        <v>79.481</v>
      </c>
      <c r="G232" s="3">
        <v>268</v>
      </c>
      <c r="H232" s="3">
        <v>127</v>
      </c>
      <c r="I232" s="5">
        <f>G232-H232</f>
        <v>141</v>
      </c>
      <c r="J232" s="5">
        <f>I232/1000</f>
        <v>0.141</v>
      </c>
      <c r="K232" s="5">
        <f>J232/R232</f>
        <v>0.0027378640776699026</v>
      </c>
      <c r="L232" s="3" t="s">
        <v>1168</v>
      </c>
      <c r="M232" s="5">
        <v>1</v>
      </c>
      <c r="N232" s="3" t="s">
        <v>951</v>
      </c>
      <c r="O232" s="3" t="s">
        <v>348</v>
      </c>
      <c r="P232" s="3" t="s">
        <v>386</v>
      </c>
      <c r="Q232" s="3">
        <v>1</v>
      </c>
      <c r="R232" s="3">
        <v>51.5</v>
      </c>
      <c r="S232" s="3" t="s">
        <v>753</v>
      </c>
      <c r="T232" s="3" t="s">
        <v>749</v>
      </c>
      <c r="U232" s="6" t="s">
        <v>1169</v>
      </c>
      <c r="V232" s="6" t="s">
        <v>1170</v>
      </c>
      <c r="W232" s="3">
        <v>1</v>
      </c>
      <c r="Y232" t="s">
        <v>588</v>
      </c>
      <c r="AB232" s="3"/>
      <c r="AD232" s="3"/>
    </row>
    <row r="233" spans="1:44" s="8" customFormat="1" ht="12.75">
      <c r="A233" s="6" t="s">
        <v>1711</v>
      </c>
      <c r="B233" s="18" t="s">
        <v>1167</v>
      </c>
      <c r="C233" s="5">
        <v>28.281</v>
      </c>
      <c r="D233" s="5">
        <v>95.707</v>
      </c>
      <c r="E233" s="5">
        <v>27.83</v>
      </c>
      <c r="F233" s="5">
        <v>95.59</v>
      </c>
      <c r="G233" s="3">
        <v>394</v>
      </c>
      <c r="H233" s="3">
        <v>131</v>
      </c>
      <c r="I233" s="5">
        <f>G233-H233</f>
        <v>263</v>
      </c>
      <c r="J233" s="5">
        <f>I233/1000</f>
        <v>0.263</v>
      </c>
      <c r="K233" s="5">
        <f>J233/R233</f>
        <v>0.0071662125340599455</v>
      </c>
      <c r="L233" s="3" t="s">
        <v>956</v>
      </c>
      <c r="M233" s="5">
        <v>1</v>
      </c>
      <c r="N233" s="3" t="s">
        <v>951</v>
      </c>
      <c r="O233" s="3" t="s">
        <v>348</v>
      </c>
      <c r="P233" s="3" t="s">
        <v>386</v>
      </c>
      <c r="Q233" s="3">
        <v>1</v>
      </c>
      <c r="R233" s="3">
        <v>36.7</v>
      </c>
      <c r="S233" s="3" t="s">
        <v>753</v>
      </c>
      <c r="T233" s="3" t="s">
        <v>749</v>
      </c>
      <c r="U233" s="6" t="s">
        <v>1169</v>
      </c>
      <c r="V233" s="6" t="s">
        <v>1171</v>
      </c>
      <c r="W233" s="3">
        <v>1</v>
      </c>
      <c r="X233" s="3"/>
      <c r="Y233" t="s">
        <v>589</v>
      </c>
      <c r="AE233" s="11"/>
      <c r="AF233" s="12"/>
      <c r="AH233" s="11"/>
      <c r="AL233" s="11"/>
      <c r="AO233" s="12"/>
      <c r="AP233" s="12"/>
      <c r="AQ233" s="12"/>
      <c r="AR233" s="12"/>
    </row>
    <row r="234" spans="1:30" ht="12.75">
      <c r="A234" s="6" t="s">
        <v>1712</v>
      </c>
      <c r="B234" s="18" t="s">
        <v>1941</v>
      </c>
      <c r="C234" s="5">
        <v>28.263</v>
      </c>
      <c r="D234" s="5">
        <v>95.555</v>
      </c>
      <c r="E234" s="5">
        <v>27.936</v>
      </c>
      <c r="F234" s="5">
        <v>95.538</v>
      </c>
      <c r="G234" s="3">
        <v>80</v>
      </c>
      <c r="H234" s="3">
        <v>32</v>
      </c>
      <c r="I234" s="5">
        <f>G234-H234</f>
        <v>48</v>
      </c>
      <c r="J234" s="5">
        <f>I234/1000</f>
        <v>0.048</v>
      </c>
      <c r="K234" s="5">
        <f>J234/R234</f>
        <v>0.0003858520900321543</v>
      </c>
      <c r="L234" s="3" t="s">
        <v>1361</v>
      </c>
      <c r="M234" s="5">
        <v>1</v>
      </c>
      <c r="N234" s="3" t="s">
        <v>951</v>
      </c>
      <c r="O234" s="3" t="s">
        <v>348</v>
      </c>
      <c r="P234" s="3" t="s">
        <v>386</v>
      </c>
      <c r="Q234" s="3">
        <v>1</v>
      </c>
      <c r="R234" s="3">
        <v>124.4</v>
      </c>
      <c r="S234" s="3" t="s">
        <v>753</v>
      </c>
      <c r="T234" s="3" t="s">
        <v>749</v>
      </c>
      <c r="U234" s="6" t="s">
        <v>1173</v>
      </c>
      <c r="V234" s="6" t="s">
        <v>1174</v>
      </c>
      <c r="W234" s="3">
        <v>4</v>
      </c>
      <c r="Y234" t="s">
        <v>589</v>
      </c>
      <c r="AB234" s="3"/>
      <c r="AD234" s="3"/>
    </row>
    <row r="235" spans="1:30" ht="12.75">
      <c r="A235" s="6" t="s">
        <v>1713</v>
      </c>
      <c r="B235" s="18" t="s">
        <v>1172</v>
      </c>
      <c r="C235" s="5">
        <v>26.53</v>
      </c>
      <c r="D235" s="5">
        <v>86.938</v>
      </c>
      <c r="E235" s="5">
        <v>25.421</v>
      </c>
      <c r="F235" s="5">
        <v>87.052</v>
      </c>
      <c r="G235" s="3">
        <v>113</v>
      </c>
      <c r="H235" s="3">
        <v>27</v>
      </c>
      <c r="I235" s="5">
        <f>G235-H235</f>
        <v>86</v>
      </c>
      <c r="J235" s="5">
        <f>I235/1000</f>
        <v>0.086</v>
      </c>
      <c r="K235" s="5">
        <f>J235/R235</f>
        <v>0.0005569948186528497</v>
      </c>
      <c r="L235" s="3" t="s">
        <v>1361</v>
      </c>
      <c r="M235" s="5">
        <v>1</v>
      </c>
      <c r="N235" s="3" t="s">
        <v>951</v>
      </c>
      <c r="O235" s="3" t="s">
        <v>348</v>
      </c>
      <c r="P235" s="3" t="s">
        <v>1176</v>
      </c>
      <c r="Q235" s="3">
        <v>7</v>
      </c>
      <c r="R235" s="3">
        <v>154.4</v>
      </c>
      <c r="S235" s="3" t="s">
        <v>753</v>
      </c>
      <c r="T235" s="3" t="s">
        <v>749</v>
      </c>
      <c r="U235" s="6" t="s">
        <v>1177</v>
      </c>
      <c r="V235" s="6" t="s">
        <v>1178</v>
      </c>
      <c r="W235" s="3">
        <v>6</v>
      </c>
      <c r="Y235" t="s">
        <v>588</v>
      </c>
      <c r="AB235" s="3"/>
      <c r="AD235" s="3"/>
    </row>
    <row r="236" spans="1:30" ht="12.75">
      <c r="A236" s="6" t="s">
        <v>1714</v>
      </c>
      <c r="B236" s="18" t="s">
        <v>1175</v>
      </c>
      <c r="C236" s="5">
        <v>26.69</v>
      </c>
      <c r="D236" s="5">
        <v>88.407</v>
      </c>
      <c r="E236" s="5">
        <v>25.311</v>
      </c>
      <c r="F236" s="5">
        <v>88.397</v>
      </c>
      <c r="G236" s="3">
        <v>112</v>
      </c>
      <c r="H236" s="3">
        <v>39</v>
      </c>
      <c r="I236" s="5">
        <f>G236-H236</f>
        <v>73</v>
      </c>
      <c r="J236" s="5">
        <f>I236/1000</f>
        <v>0.073</v>
      </c>
      <c r="K236" s="5">
        <f>J236/R236</f>
        <v>0.00021527572987319372</v>
      </c>
      <c r="L236" s="3" t="s">
        <v>950</v>
      </c>
      <c r="M236" s="5">
        <v>1</v>
      </c>
      <c r="N236" s="3" t="s">
        <v>951</v>
      </c>
      <c r="O236" s="3" t="s">
        <v>348</v>
      </c>
      <c r="P236" s="3" t="s">
        <v>1180</v>
      </c>
      <c r="Q236" s="3">
        <v>1</v>
      </c>
      <c r="R236" s="3">
        <v>339.1</v>
      </c>
      <c r="S236" s="3" t="s">
        <v>753</v>
      </c>
      <c r="T236" s="3" t="s">
        <v>749</v>
      </c>
      <c r="U236" s="6" t="s">
        <v>1173</v>
      </c>
      <c r="V236" s="6" t="s">
        <v>1181</v>
      </c>
      <c r="W236" s="3">
        <v>4</v>
      </c>
      <c r="Y236" t="s">
        <v>588</v>
      </c>
      <c r="AB236" s="3"/>
      <c r="AD236" s="3"/>
    </row>
    <row r="237" spans="1:30" ht="12.75">
      <c r="A237" s="6" t="s">
        <v>1715</v>
      </c>
      <c r="B237" s="18" t="s">
        <v>1179</v>
      </c>
      <c r="C237" s="5">
        <v>27.44</v>
      </c>
      <c r="D237" s="5">
        <v>83.909</v>
      </c>
      <c r="E237" s="5">
        <v>25.506</v>
      </c>
      <c r="F237" s="5">
        <v>86.524</v>
      </c>
      <c r="G237" s="3">
        <v>221</v>
      </c>
      <c r="H237" s="3">
        <v>132</v>
      </c>
      <c r="I237" s="5">
        <f>G237-H237</f>
        <v>89</v>
      </c>
      <c r="J237" s="5">
        <f>I237/1000</f>
        <v>0.089</v>
      </c>
      <c r="K237" s="5">
        <f>J237/R237</f>
        <v>0.00029382634532849124</v>
      </c>
      <c r="L237" s="3" t="s">
        <v>1183</v>
      </c>
      <c r="M237" s="5">
        <v>1</v>
      </c>
      <c r="N237" s="3" t="s">
        <v>951</v>
      </c>
      <c r="O237" s="3" t="s">
        <v>348</v>
      </c>
      <c r="P237" s="3" t="s">
        <v>1265</v>
      </c>
      <c r="Q237" s="3">
        <v>2</v>
      </c>
      <c r="R237" s="3">
        <v>302.9</v>
      </c>
      <c r="S237" s="3" t="s">
        <v>753</v>
      </c>
      <c r="T237" s="3" t="s">
        <v>749</v>
      </c>
      <c r="U237" s="6" t="s">
        <v>1184</v>
      </c>
      <c r="V237" s="6" t="s">
        <v>1185</v>
      </c>
      <c r="W237" s="3">
        <v>2</v>
      </c>
      <c r="Y237" t="s">
        <v>588</v>
      </c>
      <c r="AB237" s="3"/>
      <c r="AD237" s="3"/>
    </row>
    <row r="238" spans="1:30" ht="12.75">
      <c r="A238" s="6" t="s">
        <v>1716</v>
      </c>
      <c r="B238" s="18" t="s">
        <v>1182</v>
      </c>
      <c r="C238" s="5">
        <v>29.374</v>
      </c>
      <c r="D238" s="5">
        <v>78.039</v>
      </c>
      <c r="E238" s="5">
        <v>27.173</v>
      </c>
      <c r="F238" s="5">
        <v>79.847</v>
      </c>
      <c r="G238" s="3">
        <v>326</v>
      </c>
      <c r="H238" s="3">
        <v>248</v>
      </c>
      <c r="I238" s="5">
        <f>G238-H238</f>
        <v>78</v>
      </c>
      <c r="J238" s="5">
        <f>I238/1000</f>
        <v>0.078</v>
      </c>
      <c r="K238" s="5">
        <f>J238/R238</f>
        <v>0.0023423423423423427</v>
      </c>
      <c r="L238" s="3" t="s">
        <v>1187</v>
      </c>
      <c r="M238" s="5">
        <v>1</v>
      </c>
      <c r="N238" s="3" t="s">
        <v>951</v>
      </c>
      <c r="O238" s="3" t="s">
        <v>348</v>
      </c>
      <c r="P238" s="3" t="s">
        <v>1188</v>
      </c>
      <c r="Q238" s="3">
        <v>2</v>
      </c>
      <c r="R238" s="3">
        <v>33.3</v>
      </c>
      <c r="S238" s="3" t="s">
        <v>753</v>
      </c>
      <c r="T238" s="3" t="s">
        <v>749</v>
      </c>
      <c r="U238" s="6" t="s">
        <v>1189</v>
      </c>
      <c r="V238" s="6" t="s">
        <v>1190</v>
      </c>
      <c r="W238" s="3">
        <v>1</v>
      </c>
      <c r="Y238" t="s">
        <v>588</v>
      </c>
      <c r="AB238" s="3"/>
      <c r="AC238" s="5"/>
      <c r="AD238" s="3"/>
    </row>
    <row r="239" spans="1:30" ht="12.75">
      <c r="A239" s="6" t="s">
        <v>1717</v>
      </c>
      <c r="B239" s="18" t="s">
        <v>1186</v>
      </c>
      <c r="C239" s="5">
        <v>31.955</v>
      </c>
      <c r="D239" s="5">
        <v>75.895</v>
      </c>
      <c r="E239" s="5">
        <v>32.025</v>
      </c>
      <c r="F239" s="5">
        <v>75.558</v>
      </c>
      <c r="G239" s="3">
        <v>323</v>
      </c>
      <c r="H239" s="3">
        <v>217</v>
      </c>
      <c r="I239" s="5">
        <f>G239-H239</f>
        <v>106</v>
      </c>
      <c r="J239" s="5">
        <f>I239/1000</f>
        <v>0.106</v>
      </c>
      <c r="K239" s="5">
        <f>J239/R239</f>
        <v>0.0005045216563541171</v>
      </c>
      <c r="L239" s="3" t="s">
        <v>956</v>
      </c>
      <c r="M239" s="5">
        <v>1</v>
      </c>
      <c r="N239" s="3" t="s">
        <v>951</v>
      </c>
      <c r="O239" s="3" t="s">
        <v>348</v>
      </c>
      <c r="P239" s="3" t="s">
        <v>1265</v>
      </c>
      <c r="Q239" s="3">
        <v>2</v>
      </c>
      <c r="R239" s="3">
        <v>210.1</v>
      </c>
      <c r="S239" s="3" t="s">
        <v>753</v>
      </c>
      <c r="T239" s="3" t="s">
        <v>749</v>
      </c>
      <c r="U239" s="6" t="s">
        <v>957</v>
      </c>
      <c r="V239" s="6" t="s">
        <v>958</v>
      </c>
      <c r="W239" s="3">
        <v>2</v>
      </c>
      <c r="Y239" t="s">
        <v>590</v>
      </c>
      <c r="AB239" s="3"/>
      <c r="AD239" s="3"/>
    </row>
    <row r="240" spans="1:30" ht="12.75">
      <c r="A240" s="6" t="s">
        <v>1718</v>
      </c>
      <c r="B240" s="18" t="s">
        <v>955</v>
      </c>
      <c r="C240" s="5">
        <v>30.298</v>
      </c>
      <c r="D240" s="5">
        <v>77.564</v>
      </c>
      <c r="E240" s="5">
        <v>28.765</v>
      </c>
      <c r="F240" s="5">
        <v>76.272</v>
      </c>
      <c r="G240" s="3">
        <v>60</v>
      </c>
      <c r="H240" s="3">
        <v>0</v>
      </c>
      <c r="I240" s="5">
        <f>G240-H240</f>
        <v>60</v>
      </c>
      <c r="J240" s="5">
        <f>I240/1000</f>
        <v>0.06</v>
      </c>
      <c r="K240" s="5">
        <f>J240/R240</f>
        <v>0.0005267778753292362</v>
      </c>
      <c r="L240" s="3" t="s">
        <v>960</v>
      </c>
      <c r="M240" s="3">
        <v>3</v>
      </c>
      <c r="N240" s="3" t="s">
        <v>1324</v>
      </c>
      <c r="O240" s="3" t="s">
        <v>348</v>
      </c>
      <c r="P240" s="3" t="s">
        <v>961</v>
      </c>
      <c r="Q240" s="3">
        <v>6</v>
      </c>
      <c r="R240" s="3">
        <v>113.9</v>
      </c>
      <c r="S240" s="3" t="s">
        <v>748</v>
      </c>
      <c r="T240" s="3" t="s">
        <v>748</v>
      </c>
      <c r="U240" s="6" t="s">
        <v>962</v>
      </c>
      <c r="V240" s="6" t="s">
        <v>963</v>
      </c>
      <c r="W240" s="3">
        <v>2</v>
      </c>
      <c r="Y240" t="s">
        <v>588</v>
      </c>
      <c r="AB240" s="3"/>
      <c r="AC240" s="5"/>
      <c r="AD240" s="3"/>
    </row>
    <row r="241" spans="1:30" ht="12.75">
      <c r="A241" s="6" t="s">
        <v>1719</v>
      </c>
      <c r="B241" s="18" t="s">
        <v>959</v>
      </c>
      <c r="C241" s="5">
        <v>10.83</v>
      </c>
      <c r="D241" s="5">
        <v>78.818</v>
      </c>
      <c r="E241" s="5">
        <v>10.914</v>
      </c>
      <c r="F241" s="5">
        <v>79.855</v>
      </c>
      <c r="G241" s="3">
        <v>137</v>
      </c>
      <c r="H241" s="3">
        <v>96</v>
      </c>
      <c r="I241" s="5">
        <f>G241-H241</f>
        <v>41</v>
      </c>
      <c r="J241" s="5">
        <f>I241/1000</f>
        <v>0.041</v>
      </c>
      <c r="K241" s="5">
        <f>J241/R241</f>
        <v>0.0005758426966292135</v>
      </c>
      <c r="L241" s="3" t="s">
        <v>965</v>
      </c>
      <c r="M241" s="5">
        <v>1</v>
      </c>
      <c r="N241" s="3" t="s">
        <v>966</v>
      </c>
      <c r="O241" s="3" t="s">
        <v>348</v>
      </c>
      <c r="P241" s="3" t="s">
        <v>967</v>
      </c>
      <c r="Q241" s="3">
        <v>1</v>
      </c>
      <c r="R241" s="3">
        <v>71.2</v>
      </c>
      <c r="S241" s="3" t="s">
        <v>753</v>
      </c>
      <c r="T241" s="3" t="s">
        <v>749</v>
      </c>
      <c r="U241" s="6" t="s">
        <v>968</v>
      </c>
      <c r="V241" s="6" t="s">
        <v>969</v>
      </c>
      <c r="W241" s="5">
        <v>3</v>
      </c>
      <c r="Y241" s="7" t="s">
        <v>656</v>
      </c>
      <c r="AB241" s="3"/>
      <c r="AD241" s="3"/>
    </row>
    <row r="242" spans="1:30" ht="12.75">
      <c r="A242" s="6" t="s">
        <v>1720</v>
      </c>
      <c r="B242" s="18" t="s">
        <v>964</v>
      </c>
      <c r="C242" s="5">
        <v>27.251</v>
      </c>
      <c r="D242" s="5">
        <v>95.416</v>
      </c>
      <c r="E242" s="5">
        <v>27.265</v>
      </c>
      <c r="F242" s="5">
        <v>94.705</v>
      </c>
      <c r="G242" s="3">
        <v>150</v>
      </c>
      <c r="H242" s="3">
        <v>112</v>
      </c>
      <c r="I242" s="5">
        <f>G242-H242</f>
        <v>38</v>
      </c>
      <c r="J242" s="5">
        <f>I242/1000</f>
        <v>0.038</v>
      </c>
      <c r="K242" s="5">
        <f>J242/R242</f>
        <v>0.0008137044967880085</v>
      </c>
      <c r="L242" s="3" t="s">
        <v>971</v>
      </c>
      <c r="M242" s="5">
        <v>1</v>
      </c>
      <c r="N242" s="3" t="s">
        <v>951</v>
      </c>
      <c r="O242" s="3" t="s">
        <v>348</v>
      </c>
      <c r="P242" s="3" t="s">
        <v>1982</v>
      </c>
      <c r="Q242" s="3">
        <v>2</v>
      </c>
      <c r="R242" s="3">
        <v>46.7</v>
      </c>
      <c r="S242" s="3" t="s">
        <v>753</v>
      </c>
      <c r="T242" s="3" t="s">
        <v>749</v>
      </c>
      <c r="U242" s="6" t="s">
        <v>957</v>
      </c>
      <c r="V242" s="6" t="s">
        <v>1350</v>
      </c>
      <c r="W242" s="3">
        <v>1</v>
      </c>
      <c r="Y242" t="s">
        <v>589</v>
      </c>
      <c r="AB242" s="3"/>
      <c r="AD242" s="3"/>
    </row>
    <row r="243" spans="1:30" ht="12.75">
      <c r="A243" s="6" t="s">
        <v>1721</v>
      </c>
      <c r="B243" s="18" t="s">
        <v>970</v>
      </c>
      <c r="C243" s="5">
        <v>28.07</v>
      </c>
      <c r="D243" s="5">
        <v>95.355</v>
      </c>
      <c r="E243" s="5">
        <v>27.696</v>
      </c>
      <c r="F243" s="5">
        <v>95.281</v>
      </c>
      <c r="G243" s="3">
        <v>115</v>
      </c>
      <c r="H243" s="3">
        <v>83</v>
      </c>
      <c r="I243" s="5">
        <f>G243-H243</f>
        <v>32</v>
      </c>
      <c r="J243" s="5">
        <f>I243/1000</f>
        <v>0.032</v>
      </c>
      <c r="K243" s="5">
        <f>J243/R243</f>
        <v>0.0007390300230946883</v>
      </c>
      <c r="L243" s="3" t="s">
        <v>956</v>
      </c>
      <c r="M243" s="5">
        <v>1</v>
      </c>
      <c r="N243" s="3" t="s">
        <v>951</v>
      </c>
      <c r="O243" s="3" t="s">
        <v>348</v>
      </c>
      <c r="P243" s="3" t="s">
        <v>1352</v>
      </c>
      <c r="Q243" s="3">
        <v>1</v>
      </c>
      <c r="R243" s="3">
        <v>43.3</v>
      </c>
      <c r="S243" s="3" t="s">
        <v>753</v>
      </c>
      <c r="T243" s="3" t="s">
        <v>749</v>
      </c>
      <c r="U243" s="6" t="s">
        <v>957</v>
      </c>
      <c r="V243" s="6" t="s">
        <v>1353</v>
      </c>
      <c r="W243" s="3">
        <v>4</v>
      </c>
      <c r="Y243" t="s">
        <v>589</v>
      </c>
      <c r="AB243" s="3"/>
      <c r="AD243" s="3"/>
    </row>
    <row r="244" spans="1:30" ht="12.75">
      <c r="A244" s="6" t="s">
        <v>1722</v>
      </c>
      <c r="B244" s="18" t="s">
        <v>1351</v>
      </c>
      <c r="C244" s="5">
        <v>27.533</v>
      </c>
      <c r="D244" s="5">
        <v>94.259</v>
      </c>
      <c r="E244" s="5">
        <v>27.148</v>
      </c>
      <c r="F244" s="5">
        <v>94.191</v>
      </c>
      <c r="G244" s="3">
        <v>263</v>
      </c>
      <c r="H244" s="3">
        <v>121</v>
      </c>
      <c r="I244" s="5">
        <f>G244-H244</f>
        <v>142</v>
      </c>
      <c r="J244" s="5">
        <f>I244/1000</f>
        <v>0.142</v>
      </c>
      <c r="K244" s="5">
        <f>J244/R244</f>
        <v>0.001900937081659973</v>
      </c>
      <c r="L244" s="3" t="s">
        <v>1355</v>
      </c>
      <c r="M244" s="5">
        <v>1</v>
      </c>
      <c r="N244" s="3" t="s">
        <v>966</v>
      </c>
      <c r="O244" s="3" t="s">
        <v>348</v>
      </c>
      <c r="P244" s="3" t="s">
        <v>967</v>
      </c>
      <c r="Q244" s="3">
        <v>1</v>
      </c>
      <c r="R244" s="3">
        <v>74.7</v>
      </c>
      <c r="S244" s="3" t="s">
        <v>749</v>
      </c>
      <c r="T244" s="3" t="s">
        <v>749</v>
      </c>
      <c r="U244" s="6" t="s">
        <v>968</v>
      </c>
      <c r="V244" s="6" t="s">
        <v>1356</v>
      </c>
      <c r="W244" s="3">
        <v>2</v>
      </c>
      <c r="Y244" t="s">
        <v>589</v>
      </c>
      <c r="AB244" s="3"/>
      <c r="AD244" s="3"/>
    </row>
    <row r="245" spans="1:30" ht="12.75">
      <c r="A245" s="6" t="s">
        <v>1723</v>
      </c>
      <c r="B245" s="18" t="s">
        <v>1354</v>
      </c>
      <c r="C245" s="5">
        <v>27.495</v>
      </c>
      <c r="D245" s="5">
        <v>96.22</v>
      </c>
      <c r="E245" s="5">
        <v>27.727</v>
      </c>
      <c r="F245" s="5">
        <v>95.515</v>
      </c>
      <c r="G245" s="3">
        <v>209</v>
      </c>
      <c r="H245" s="3">
        <v>62</v>
      </c>
      <c r="I245" s="5">
        <f>G245-H245</f>
        <v>147</v>
      </c>
      <c r="J245" s="5">
        <f>I245/1000</f>
        <v>0.147</v>
      </c>
      <c r="K245" s="5">
        <f>J245/R245</f>
        <v>0.0035941320293398533</v>
      </c>
      <c r="L245" s="3" t="s">
        <v>950</v>
      </c>
      <c r="M245" s="5">
        <v>1</v>
      </c>
      <c r="N245" s="3" t="s">
        <v>951</v>
      </c>
      <c r="O245" s="3" t="s">
        <v>348</v>
      </c>
      <c r="P245" s="3" t="s">
        <v>967</v>
      </c>
      <c r="Q245" s="3">
        <v>1</v>
      </c>
      <c r="R245" s="3">
        <v>40.9</v>
      </c>
      <c r="S245" s="3" t="s">
        <v>753</v>
      </c>
      <c r="T245" s="3" t="s">
        <v>749</v>
      </c>
      <c r="U245" s="6" t="s">
        <v>957</v>
      </c>
      <c r="V245" s="6" t="s">
        <v>1357</v>
      </c>
      <c r="W245" s="3">
        <v>2</v>
      </c>
      <c r="Y245" t="s">
        <v>589</v>
      </c>
      <c r="AB245" s="3"/>
      <c r="AD245" s="3"/>
    </row>
    <row r="246" spans="1:30" ht="12.75">
      <c r="A246" s="6" t="s">
        <v>1724</v>
      </c>
      <c r="B246" s="18" t="s">
        <v>1942</v>
      </c>
      <c r="C246" s="5">
        <v>26.891</v>
      </c>
      <c r="D246" s="5">
        <v>92.119</v>
      </c>
      <c r="E246" s="5">
        <v>26.536</v>
      </c>
      <c r="F246" s="5">
        <v>92.215</v>
      </c>
      <c r="G246" s="3">
        <v>110</v>
      </c>
      <c r="H246" s="3">
        <v>35</v>
      </c>
      <c r="I246" s="5">
        <f>G246-H246</f>
        <v>75</v>
      </c>
      <c r="J246" s="5">
        <f>I246/1000</f>
        <v>0.075</v>
      </c>
      <c r="K246" s="5">
        <f>J246/R246</f>
        <v>0.0011485451761102604</v>
      </c>
      <c r="L246" s="3" t="s">
        <v>956</v>
      </c>
      <c r="M246" s="5">
        <v>1</v>
      </c>
      <c r="N246" s="3" t="s">
        <v>951</v>
      </c>
      <c r="O246" s="3" t="s">
        <v>348</v>
      </c>
      <c r="P246" s="3" t="s">
        <v>967</v>
      </c>
      <c r="Q246" s="3">
        <v>1</v>
      </c>
      <c r="R246" s="3">
        <v>65.3</v>
      </c>
      <c r="S246" s="3" t="s">
        <v>753</v>
      </c>
      <c r="T246" s="3" t="s">
        <v>749</v>
      </c>
      <c r="U246" s="6" t="s">
        <v>957</v>
      </c>
      <c r="V246" s="6" t="s">
        <v>1359</v>
      </c>
      <c r="W246" s="3">
        <v>1</v>
      </c>
      <c r="Y246" t="s">
        <v>589</v>
      </c>
      <c r="AB246" s="3"/>
      <c r="AD246" s="3"/>
    </row>
    <row r="247" spans="1:30" ht="12.75">
      <c r="A247" s="6" t="s">
        <v>1725</v>
      </c>
      <c r="B247" s="18" t="s">
        <v>1358</v>
      </c>
      <c r="C247" s="5">
        <v>26.789</v>
      </c>
      <c r="D247" s="5">
        <v>90.962</v>
      </c>
      <c r="E247" s="5">
        <v>26.234</v>
      </c>
      <c r="F247" s="5">
        <v>90.737</v>
      </c>
      <c r="G247" s="3">
        <v>180</v>
      </c>
      <c r="H247" s="3">
        <v>58</v>
      </c>
      <c r="I247" s="5">
        <f>G247-H247</f>
        <v>122</v>
      </c>
      <c r="J247" s="5">
        <f>I247/1000</f>
        <v>0.122</v>
      </c>
      <c r="K247" s="5">
        <f>J247/R247</f>
        <v>0.0039482200647249195</v>
      </c>
      <c r="L247" s="3" t="s">
        <v>1361</v>
      </c>
      <c r="M247" s="5">
        <v>1</v>
      </c>
      <c r="N247" s="3" t="s">
        <v>951</v>
      </c>
      <c r="O247" s="3" t="s">
        <v>348</v>
      </c>
      <c r="P247" s="3" t="s">
        <v>967</v>
      </c>
      <c r="Q247" s="3">
        <v>1</v>
      </c>
      <c r="R247" s="3">
        <v>30.9</v>
      </c>
      <c r="S247" s="3" t="s">
        <v>753</v>
      </c>
      <c r="T247" s="3" t="s">
        <v>749</v>
      </c>
      <c r="U247" s="6" t="s">
        <v>957</v>
      </c>
      <c r="V247" s="6" t="s">
        <v>1362</v>
      </c>
      <c r="W247" s="3">
        <v>1</v>
      </c>
      <c r="Y247" t="s">
        <v>589</v>
      </c>
      <c r="AB247" s="3"/>
      <c r="AD247" s="3"/>
    </row>
    <row r="248" spans="1:30" ht="12.75">
      <c r="A248" s="6" t="s">
        <v>1726</v>
      </c>
      <c r="B248" s="18" t="s">
        <v>1360</v>
      </c>
      <c r="C248" s="5">
        <v>26.825</v>
      </c>
      <c r="D248" s="5">
        <v>90.496</v>
      </c>
      <c r="E248" s="5">
        <v>26.558</v>
      </c>
      <c r="F248" s="5">
        <v>90.581</v>
      </c>
      <c r="G248" s="3">
        <v>94</v>
      </c>
      <c r="H248" s="3">
        <v>31</v>
      </c>
      <c r="I248" s="5">
        <f>G248-H248</f>
        <v>63</v>
      </c>
      <c r="J248" s="5">
        <f>I248/1000</f>
        <v>0.063</v>
      </c>
      <c r="K248" s="5">
        <f>J248/R248</f>
        <v>0.0009968354430379747</v>
      </c>
      <c r="L248" s="3" t="s">
        <v>1153</v>
      </c>
      <c r="M248" s="5">
        <v>1</v>
      </c>
      <c r="N248" s="3" t="s">
        <v>951</v>
      </c>
      <c r="O248" s="3" t="s">
        <v>348</v>
      </c>
      <c r="P248" s="3" t="s">
        <v>967</v>
      </c>
      <c r="Q248" s="3">
        <v>1</v>
      </c>
      <c r="R248" s="3">
        <v>63.2</v>
      </c>
      <c r="S248" s="3" t="s">
        <v>753</v>
      </c>
      <c r="T248" s="3" t="s">
        <v>749</v>
      </c>
      <c r="U248" s="6" t="s">
        <v>957</v>
      </c>
      <c r="V248" s="6" t="s">
        <v>1154</v>
      </c>
      <c r="W248" s="3">
        <v>4</v>
      </c>
      <c r="Y248" t="s">
        <v>589</v>
      </c>
      <c r="AB248" s="3"/>
      <c r="AD248" s="3"/>
    </row>
    <row r="249" spans="1:30" ht="12.75">
      <c r="A249" s="6" t="s">
        <v>1727</v>
      </c>
      <c r="B249" s="18" t="s">
        <v>1943</v>
      </c>
      <c r="C249" s="5">
        <v>26.644</v>
      </c>
      <c r="D249" s="5">
        <v>90.216</v>
      </c>
      <c r="E249" s="5">
        <v>26.147</v>
      </c>
      <c r="F249" s="5">
        <v>90.086</v>
      </c>
      <c r="G249" s="3">
        <v>89</v>
      </c>
      <c r="H249" s="3">
        <v>43</v>
      </c>
      <c r="I249" s="5">
        <f>G249-H249</f>
        <v>46</v>
      </c>
      <c r="J249" s="5">
        <f>I249/1000</f>
        <v>0.046</v>
      </c>
      <c r="K249" s="5">
        <f>J249/R249</f>
        <v>0.0014790996784565915</v>
      </c>
      <c r="L249" s="3" t="s">
        <v>950</v>
      </c>
      <c r="M249" s="5">
        <v>1</v>
      </c>
      <c r="N249" s="3" t="s">
        <v>951</v>
      </c>
      <c r="O249" s="3" t="s">
        <v>348</v>
      </c>
      <c r="P249" s="3" t="s">
        <v>967</v>
      </c>
      <c r="Q249" s="3">
        <v>1</v>
      </c>
      <c r="R249" s="3">
        <v>31.1</v>
      </c>
      <c r="S249" s="3" t="s">
        <v>753</v>
      </c>
      <c r="T249" s="3" t="s">
        <v>749</v>
      </c>
      <c r="U249" s="6" t="s">
        <v>957</v>
      </c>
      <c r="V249" s="6" t="s">
        <v>512</v>
      </c>
      <c r="W249" s="3">
        <v>1</v>
      </c>
      <c r="Y249" t="s">
        <v>589</v>
      </c>
      <c r="AB249" s="3"/>
      <c r="AD249" s="3"/>
    </row>
    <row r="250" spans="1:30" ht="12.75">
      <c r="A250" s="6" t="s">
        <v>1728</v>
      </c>
      <c r="B250" s="18" t="s">
        <v>511</v>
      </c>
      <c r="C250" s="5">
        <v>26.682</v>
      </c>
      <c r="D250" s="5">
        <v>89.88</v>
      </c>
      <c r="E250" s="5">
        <v>26.401</v>
      </c>
      <c r="F250" s="5">
        <v>89.836</v>
      </c>
      <c r="G250" s="3">
        <v>133</v>
      </c>
      <c r="H250" s="3">
        <v>44</v>
      </c>
      <c r="I250" s="5">
        <f>G250-H250</f>
        <v>89</v>
      </c>
      <c r="J250" s="5">
        <f>I250/1000</f>
        <v>0.089</v>
      </c>
      <c r="K250" s="5">
        <f>J250/R250</f>
        <v>0.0020554272517321016</v>
      </c>
      <c r="L250" s="3" t="s">
        <v>514</v>
      </c>
      <c r="M250" s="5">
        <v>1</v>
      </c>
      <c r="N250" s="3" t="s">
        <v>951</v>
      </c>
      <c r="O250" s="3" t="s">
        <v>348</v>
      </c>
      <c r="P250" s="3" t="s">
        <v>967</v>
      </c>
      <c r="Q250" s="3">
        <v>1</v>
      </c>
      <c r="R250" s="3">
        <v>43.3</v>
      </c>
      <c r="S250" s="3" t="s">
        <v>753</v>
      </c>
      <c r="T250" s="3" t="s">
        <v>749</v>
      </c>
      <c r="U250" s="6" t="s">
        <v>957</v>
      </c>
      <c r="V250" s="6" t="s">
        <v>515</v>
      </c>
      <c r="W250" s="3">
        <v>1</v>
      </c>
      <c r="Y250" t="s">
        <v>588</v>
      </c>
      <c r="AB250" s="3"/>
      <c r="AD250" s="3"/>
    </row>
    <row r="251" spans="1:30" ht="12.75">
      <c r="A251" s="6" t="s">
        <v>1729</v>
      </c>
      <c r="B251" s="18" t="s">
        <v>513</v>
      </c>
      <c r="C251" s="5">
        <v>26.717</v>
      </c>
      <c r="D251" s="5">
        <v>89.759</v>
      </c>
      <c r="E251" s="5">
        <v>26.327</v>
      </c>
      <c r="F251" s="5">
        <v>89.801</v>
      </c>
      <c r="G251" s="3">
        <v>183</v>
      </c>
      <c r="H251" s="3">
        <v>65</v>
      </c>
      <c r="I251" s="5">
        <f>G251-H251</f>
        <v>118</v>
      </c>
      <c r="J251" s="5">
        <f>I251/1000</f>
        <v>0.118</v>
      </c>
      <c r="K251" s="5">
        <f>J251/R251</f>
        <v>0.003138297872340425</v>
      </c>
      <c r="L251" s="3" t="s">
        <v>514</v>
      </c>
      <c r="M251" s="5">
        <v>1</v>
      </c>
      <c r="N251" s="3" t="s">
        <v>951</v>
      </c>
      <c r="O251" s="3" t="s">
        <v>348</v>
      </c>
      <c r="P251" s="3" t="s">
        <v>967</v>
      </c>
      <c r="Q251" s="3">
        <v>1</v>
      </c>
      <c r="R251" s="3">
        <v>37.6</v>
      </c>
      <c r="S251" s="3" t="s">
        <v>753</v>
      </c>
      <c r="T251" s="3" t="s">
        <v>749</v>
      </c>
      <c r="U251" s="6" t="s">
        <v>957</v>
      </c>
      <c r="V251" s="6" t="s">
        <v>516</v>
      </c>
      <c r="W251" s="3">
        <v>2</v>
      </c>
      <c r="Y251" t="s">
        <v>588</v>
      </c>
      <c r="AB251" s="3"/>
      <c r="AD251" s="3"/>
    </row>
    <row r="252" spans="1:30" ht="12.75">
      <c r="A252" s="6" t="s">
        <v>1730</v>
      </c>
      <c r="B252" s="18" t="s">
        <v>1944</v>
      </c>
      <c r="C252" s="5">
        <v>26.852</v>
      </c>
      <c r="D252" s="5">
        <v>88.992</v>
      </c>
      <c r="E252" s="5">
        <v>26.528</v>
      </c>
      <c r="F252" s="5">
        <v>89.122</v>
      </c>
      <c r="G252" s="8">
        <v>186</v>
      </c>
      <c r="H252" s="8">
        <v>142</v>
      </c>
      <c r="I252" s="7">
        <f>G252-H252</f>
        <v>44</v>
      </c>
      <c r="J252" s="7">
        <f>I252/1000</f>
        <v>0.044</v>
      </c>
      <c r="K252" s="7">
        <f>J252/R252</f>
        <v>0.0004267701260911736</v>
      </c>
      <c r="L252" s="8" t="s">
        <v>518</v>
      </c>
      <c r="M252" s="5">
        <v>1</v>
      </c>
      <c r="N252" s="8" t="s">
        <v>951</v>
      </c>
      <c r="O252" s="8" t="s">
        <v>348</v>
      </c>
      <c r="P252" s="8" t="s">
        <v>519</v>
      </c>
      <c r="Q252" s="8">
        <v>1</v>
      </c>
      <c r="R252" s="8">
        <v>103.1</v>
      </c>
      <c r="S252" s="3" t="s">
        <v>753</v>
      </c>
      <c r="T252" s="3" t="s">
        <v>749</v>
      </c>
      <c r="U252" s="11" t="s">
        <v>957</v>
      </c>
      <c r="V252" s="11" t="s">
        <v>520</v>
      </c>
      <c r="W252" s="8">
        <v>2</v>
      </c>
      <c r="X252" s="8"/>
      <c r="Y252" t="s">
        <v>588</v>
      </c>
      <c r="AB252" s="3"/>
      <c r="AD252" s="3"/>
    </row>
    <row r="253" spans="1:30" ht="12.75">
      <c r="A253" s="11" t="s">
        <v>1731</v>
      </c>
      <c r="B253" s="19" t="s">
        <v>517</v>
      </c>
      <c r="C253" s="5">
        <v>28.834</v>
      </c>
      <c r="D253" s="5">
        <v>80.109</v>
      </c>
      <c r="E253" s="5">
        <v>28.168</v>
      </c>
      <c r="F253" s="5">
        <v>80.846</v>
      </c>
      <c r="G253" s="3">
        <v>375</v>
      </c>
      <c r="H253" s="3">
        <v>157</v>
      </c>
      <c r="I253" s="5">
        <f>G253-H253</f>
        <v>218</v>
      </c>
      <c r="J253" s="5">
        <f>I253/1000</f>
        <v>0.218</v>
      </c>
      <c r="K253" s="5">
        <f>J253/R253</f>
        <v>0.0063188405797101445</v>
      </c>
      <c r="L253" s="3" t="s">
        <v>950</v>
      </c>
      <c r="M253" s="5">
        <v>1</v>
      </c>
      <c r="N253" s="3" t="s">
        <v>951</v>
      </c>
      <c r="O253" s="3" t="s">
        <v>348</v>
      </c>
      <c r="P253" s="3" t="s">
        <v>521</v>
      </c>
      <c r="Q253" s="3">
        <v>1</v>
      </c>
      <c r="R253" s="3">
        <v>34.5</v>
      </c>
      <c r="S253" s="3" t="s">
        <v>753</v>
      </c>
      <c r="T253" s="3" t="s">
        <v>749</v>
      </c>
      <c r="U253" s="11" t="s">
        <v>1156</v>
      </c>
      <c r="V253" s="6" t="s">
        <v>1157</v>
      </c>
      <c r="W253" s="3">
        <v>4</v>
      </c>
      <c r="Y253" t="s">
        <v>588</v>
      </c>
      <c r="AB253" s="3"/>
      <c r="AD253" s="3"/>
    </row>
    <row r="254" spans="1:30" ht="12.75">
      <c r="A254" s="6" t="s">
        <v>1732</v>
      </c>
      <c r="B254" s="18" t="s">
        <v>1980</v>
      </c>
      <c r="C254" s="5">
        <v>27.759</v>
      </c>
      <c r="D254" s="5">
        <v>96.355</v>
      </c>
      <c r="E254" s="5">
        <v>27.804</v>
      </c>
      <c r="F254" s="5">
        <v>96.006</v>
      </c>
      <c r="G254" s="3">
        <v>85</v>
      </c>
      <c r="H254" s="3">
        <v>48</v>
      </c>
      <c r="I254" s="5">
        <f>G254-H254</f>
        <v>37</v>
      </c>
      <c r="J254" s="5">
        <f>I254/1000</f>
        <v>0.037</v>
      </c>
      <c r="K254" s="5">
        <f>J254/R254</f>
        <v>0.0006357388316151202</v>
      </c>
      <c r="L254" s="3" t="s">
        <v>1159</v>
      </c>
      <c r="M254" s="5">
        <v>1</v>
      </c>
      <c r="N254" s="3" t="s">
        <v>1160</v>
      </c>
      <c r="O254" s="3" t="s">
        <v>348</v>
      </c>
      <c r="P254" s="3" t="s">
        <v>1161</v>
      </c>
      <c r="Q254" s="3">
        <v>2</v>
      </c>
      <c r="R254" s="3">
        <v>58.2</v>
      </c>
      <c r="S254" s="3" t="s">
        <v>749</v>
      </c>
      <c r="T254" s="3" t="s">
        <v>749</v>
      </c>
      <c r="U254" s="6" t="s">
        <v>1162</v>
      </c>
      <c r="V254" s="6" t="s">
        <v>1163</v>
      </c>
      <c r="W254" s="3">
        <v>1</v>
      </c>
      <c r="Y254" t="s">
        <v>589</v>
      </c>
      <c r="AB254" s="3"/>
      <c r="AD254" s="3"/>
    </row>
    <row r="255" spans="1:30" ht="12.75">
      <c r="A255" s="6" t="s">
        <v>1733</v>
      </c>
      <c r="B255" s="18" t="s">
        <v>1980</v>
      </c>
      <c r="C255" s="5">
        <v>24.953</v>
      </c>
      <c r="D255" s="5">
        <v>85.61</v>
      </c>
      <c r="E255" s="5">
        <v>25.307</v>
      </c>
      <c r="F255" s="5">
        <v>85.869</v>
      </c>
      <c r="G255" s="3">
        <v>80</v>
      </c>
      <c r="H255" s="3">
        <v>42</v>
      </c>
      <c r="I255" s="5">
        <f>G255-H255</f>
        <v>38</v>
      </c>
      <c r="J255" s="5">
        <f>I255/1000</f>
        <v>0.038</v>
      </c>
      <c r="K255" s="5">
        <f>J255/R255</f>
        <v>0.0007983193277310924</v>
      </c>
      <c r="L255" s="3" t="s">
        <v>1159</v>
      </c>
      <c r="M255" s="5">
        <v>1</v>
      </c>
      <c r="N255" s="3" t="s">
        <v>1160</v>
      </c>
      <c r="O255" s="3" t="s">
        <v>115</v>
      </c>
      <c r="P255" s="3" t="s">
        <v>1164</v>
      </c>
      <c r="Q255" s="3">
        <v>5</v>
      </c>
      <c r="R255" s="3">
        <v>47.6</v>
      </c>
      <c r="S255" s="3" t="s">
        <v>749</v>
      </c>
      <c r="T255" s="3" t="s">
        <v>749</v>
      </c>
      <c r="U255" s="6" t="s">
        <v>1162</v>
      </c>
      <c r="V255" s="6" t="s">
        <v>1163</v>
      </c>
      <c r="W255" s="3">
        <v>1</v>
      </c>
      <c r="Y255" t="s">
        <v>588</v>
      </c>
      <c r="AB255" s="3"/>
      <c r="AD255" s="3"/>
    </row>
    <row r="256" spans="1:30" ht="12.75">
      <c r="A256" s="6" t="s">
        <v>1734</v>
      </c>
      <c r="B256" s="18" t="s">
        <v>1165</v>
      </c>
      <c r="C256" s="5">
        <v>25.019</v>
      </c>
      <c r="D256" s="5">
        <v>84.31</v>
      </c>
      <c r="E256" s="5">
        <v>25.514</v>
      </c>
      <c r="F256" s="5">
        <v>85.303</v>
      </c>
      <c r="G256" s="3">
        <v>96</v>
      </c>
      <c r="H256" s="3">
        <v>49</v>
      </c>
      <c r="I256" s="5">
        <f>G256-H256</f>
        <v>47</v>
      </c>
      <c r="J256" s="5">
        <f>I256/1000</f>
        <v>0.047</v>
      </c>
      <c r="K256" s="5">
        <f>J256/R256</f>
        <v>0.00041264266900790166</v>
      </c>
      <c r="L256" s="3" t="s">
        <v>1159</v>
      </c>
      <c r="M256" s="5">
        <v>1</v>
      </c>
      <c r="N256" s="3" t="s">
        <v>1160</v>
      </c>
      <c r="O256" s="3" t="s">
        <v>348</v>
      </c>
      <c r="P256" s="3" t="s">
        <v>1161</v>
      </c>
      <c r="Q256" s="3">
        <v>2</v>
      </c>
      <c r="R256" s="3">
        <v>113.9</v>
      </c>
      <c r="S256" s="3" t="s">
        <v>750</v>
      </c>
      <c r="T256" s="3" t="s">
        <v>749</v>
      </c>
      <c r="U256" s="6" t="s">
        <v>1162</v>
      </c>
      <c r="V256" s="6" t="s">
        <v>1166</v>
      </c>
      <c r="W256" s="3">
        <v>2</v>
      </c>
      <c r="Y256" t="s">
        <v>588</v>
      </c>
      <c r="AB256" s="3"/>
      <c r="AC256" s="5"/>
      <c r="AD256" s="3"/>
    </row>
    <row r="257" spans="1:30" ht="12.75">
      <c r="A257" s="6" t="s">
        <v>1735</v>
      </c>
      <c r="B257" s="18" t="s">
        <v>1980</v>
      </c>
      <c r="C257" s="5">
        <v>35.958</v>
      </c>
      <c r="D257" s="5">
        <v>54.009</v>
      </c>
      <c r="E257" s="5">
        <v>36.003</v>
      </c>
      <c r="F257" s="5">
        <v>54.382</v>
      </c>
      <c r="G257" s="3">
        <v>1332</v>
      </c>
      <c r="H257" s="3">
        <v>1060</v>
      </c>
      <c r="I257" s="5">
        <f>G257-H257</f>
        <v>272</v>
      </c>
      <c r="J257" s="5">
        <f>I257/1000</f>
        <v>0.272</v>
      </c>
      <c r="K257" s="5">
        <f>J257/R257</f>
        <v>0.007930029154518951</v>
      </c>
      <c r="L257" s="3" t="s">
        <v>710</v>
      </c>
      <c r="M257" s="5">
        <v>1</v>
      </c>
      <c r="N257" s="3" t="s">
        <v>1199</v>
      </c>
      <c r="O257" s="3" t="s">
        <v>115</v>
      </c>
      <c r="P257" s="3" t="s">
        <v>711</v>
      </c>
      <c r="Q257" s="3">
        <v>4</v>
      </c>
      <c r="R257" s="3">
        <v>34.3</v>
      </c>
      <c r="S257" s="5" t="s">
        <v>745</v>
      </c>
      <c r="T257" s="3" t="s">
        <v>749</v>
      </c>
      <c r="U257" s="6" t="s">
        <v>712</v>
      </c>
      <c r="V257" s="6" t="s">
        <v>713</v>
      </c>
      <c r="W257" s="3">
        <v>1</v>
      </c>
      <c r="X257" s="3" t="s">
        <v>1450</v>
      </c>
      <c r="Y257" t="s">
        <v>591</v>
      </c>
      <c r="AB257" s="3"/>
      <c r="AD257" s="3"/>
    </row>
    <row r="258" spans="1:30" ht="12.75">
      <c r="A258" s="6" t="s">
        <v>1736</v>
      </c>
      <c r="B258" s="18" t="s">
        <v>1945</v>
      </c>
      <c r="C258" s="5">
        <v>35.615</v>
      </c>
      <c r="D258" s="5">
        <v>56.255</v>
      </c>
      <c r="E258" s="5">
        <v>35.384</v>
      </c>
      <c r="F258" s="5">
        <v>55.895</v>
      </c>
      <c r="G258" s="3">
        <v>730</v>
      </c>
      <c r="H258" s="3">
        <v>701</v>
      </c>
      <c r="I258" s="5">
        <f>G258-H258</f>
        <v>29</v>
      </c>
      <c r="J258" s="5">
        <f>I258/1000</f>
        <v>0.029</v>
      </c>
      <c r="K258" s="5">
        <f>J258/R258</f>
        <v>0.0006971153846153847</v>
      </c>
      <c r="L258" s="3" t="s">
        <v>769</v>
      </c>
      <c r="M258" s="5">
        <v>1</v>
      </c>
      <c r="N258" s="3" t="s">
        <v>1199</v>
      </c>
      <c r="O258" s="3" t="s">
        <v>115</v>
      </c>
      <c r="P258" s="3" t="s">
        <v>166</v>
      </c>
      <c r="Q258" s="3">
        <v>5</v>
      </c>
      <c r="R258" s="3">
        <v>41.6</v>
      </c>
      <c r="S258" s="5" t="s">
        <v>751</v>
      </c>
      <c r="T258" s="5" t="s">
        <v>745</v>
      </c>
      <c r="U258" s="6" t="s">
        <v>167</v>
      </c>
      <c r="V258" s="6" t="s">
        <v>168</v>
      </c>
      <c r="W258" s="3">
        <v>1</v>
      </c>
      <c r="X258" s="3" t="s">
        <v>1473</v>
      </c>
      <c r="Y258" t="s">
        <v>592</v>
      </c>
      <c r="AB258" s="3"/>
      <c r="AD258" s="3"/>
    </row>
    <row r="259" spans="1:30" ht="12.75">
      <c r="A259" s="6" t="s">
        <v>1737</v>
      </c>
      <c r="B259" s="18" t="s">
        <v>1946</v>
      </c>
      <c r="C259" s="5">
        <v>34.935</v>
      </c>
      <c r="D259" s="5">
        <v>56.817</v>
      </c>
      <c r="E259" s="5">
        <v>34.667</v>
      </c>
      <c r="F259" s="5">
        <v>56.529</v>
      </c>
      <c r="G259" s="3">
        <v>733</v>
      </c>
      <c r="H259" s="3">
        <v>708</v>
      </c>
      <c r="I259" s="5">
        <f>G259-H259</f>
        <v>25</v>
      </c>
      <c r="J259" s="5">
        <f>I259/1000</f>
        <v>0.025</v>
      </c>
      <c r="K259" s="5">
        <f>J259/R259</f>
        <v>0.0005882352941176471</v>
      </c>
      <c r="L259" s="3" t="s">
        <v>821</v>
      </c>
      <c r="M259" s="5">
        <v>1</v>
      </c>
      <c r="N259" s="3" t="s">
        <v>1191</v>
      </c>
      <c r="O259" s="3" t="s">
        <v>115</v>
      </c>
      <c r="P259" s="3" t="s">
        <v>711</v>
      </c>
      <c r="Q259" s="3">
        <v>4</v>
      </c>
      <c r="R259" s="3">
        <v>42.5</v>
      </c>
      <c r="S259" s="5" t="s">
        <v>751</v>
      </c>
      <c r="T259" s="5" t="s">
        <v>745</v>
      </c>
      <c r="U259" s="6" t="s">
        <v>822</v>
      </c>
      <c r="V259" s="6" t="s">
        <v>823</v>
      </c>
      <c r="W259" s="3">
        <v>1</v>
      </c>
      <c r="X259" s="3" t="s">
        <v>1450</v>
      </c>
      <c r="Y259" t="s">
        <v>592</v>
      </c>
      <c r="AB259" s="3"/>
      <c r="AD259" s="3"/>
    </row>
    <row r="260" spans="1:30" ht="12.75">
      <c r="A260" s="6" t="s">
        <v>1738</v>
      </c>
      <c r="B260" s="18" t="s">
        <v>1947</v>
      </c>
      <c r="C260" s="5">
        <v>34.007</v>
      </c>
      <c r="D260" s="5">
        <v>59.772</v>
      </c>
      <c r="E260" s="5">
        <v>34.177</v>
      </c>
      <c r="F260" s="5">
        <v>60.088</v>
      </c>
      <c r="G260" s="3">
        <v>873</v>
      </c>
      <c r="H260" s="3">
        <v>688</v>
      </c>
      <c r="I260" s="5">
        <f>G260-H260</f>
        <v>185</v>
      </c>
      <c r="J260" s="5">
        <f>I260/1000</f>
        <v>0.185</v>
      </c>
      <c r="K260" s="5">
        <f>J260/R260</f>
        <v>0.005316091954022989</v>
      </c>
      <c r="L260" s="3" t="s">
        <v>769</v>
      </c>
      <c r="M260" s="5">
        <v>1</v>
      </c>
      <c r="N260" s="3" t="s">
        <v>1191</v>
      </c>
      <c r="O260" s="3" t="s">
        <v>2002</v>
      </c>
      <c r="P260" s="3" t="s">
        <v>824</v>
      </c>
      <c r="Q260" s="3">
        <v>2</v>
      </c>
      <c r="R260" s="3">
        <v>34.8</v>
      </c>
      <c r="S260" s="5" t="s">
        <v>745</v>
      </c>
      <c r="T260" s="5" t="s">
        <v>745</v>
      </c>
      <c r="U260" s="6" t="s">
        <v>825</v>
      </c>
      <c r="V260" s="6" t="s">
        <v>826</v>
      </c>
      <c r="W260" s="3">
        <v>1</v>
      </c>
      <c r="X260" s="3" t="s">
        <v>1450</v>
      </c>
      <c r="Y260" t="s">
        <v>593</v>
      </c>
      <c r="Z260" s="5"/>
      <c r="AA260" s="5"/>
      <c r="AB260" s="3"/>
      <c r="AD260" s="3"/>
    </row>
    <row r="261" spans="1:30" ht="12.75">
      <c r="A261" s="6" t="s">
        <v>1739</v>
      </c>
      <c r="B261" s="18" t="s">
        <v>1980</v>
      </c>
      <c r="C261" s="5">
        <v>32.896</v>
      </c>
      <c r="D261" s="5">
        <v>53.252</v>
      </c>
      <c r="E261" s="5">
        <v>33.065</v>
      </c>
      <c r="F261" s="5">
        <v>53.591</v>
      </c>
      <c r="G261" s="3">
        <v>1332</v>
      </c>
      <c r="H261" s="3">
        <v>978</v>
      </c>
      <c r="I261" s="5">
        <f>G261-H261</f>
        <v>354</v>
      </c>
      <c r="J261" s="5">
        <f>I261/1000</f>
        <v>0.354</v>
      </c>
      <c r="K261" s="5">
        <f>J261/R261</f>
        <v>0.00959349593495935</v>
      </c>
      <c r="L261" s="3" t="s">
        <v>950</v>
      </c>
      <c r="M261" s="5">
        <v>1</v>
      </c>
      <c r="N261" s="3" t="s">
        <v>1191</v>
      </c>
      <c r="O261" s="3" t="s">
        <v>115</v>
      </c>
      <c r="P261" s="3" t="s">
        <v>94</v>
      </c>
      <c r="Q261" s="3">
        <v>4</v>
      </c>
      <c r="R261" s="3">
        <v>36.9</v>
      </c>
      <c r="S261" s="5" t="s">
        <v>745</v>
      </c>
      <c r="T261" s="5" t="s">
        <v>745</v>
      </c>
      <c r="U261" s="6" t="s">
        <v>715</v>
      </c>
      <c r="V261" s="6" t="s">
        <v>713</v>
      </c>
      <c r="W261" s="3">
        <v>1</v>
      </c>
      <c r="X261" s="3" t="s">
        <v>1463</v>
      </c>
      <c r="Y261" t="s">
        <v>594</v>
      </c>
      <c r="AB261" s="3"/>
      <c r="AD261" s="3"/>
    </row>
    <row r="262" spans="1:40" ht="12.75">
      <c r="A262" s="6" t="s">
        <v>1740</v>
      </c>
      <c r="B262" s="18" t="s">
        <v>827</v>
      </c>
      <c r="C262" s="5">
        <v>34.614</v>
      </c>
      <c r="D262" s="5">
        <v>50.832</v>
      </c>
      <c r="E262" s="5">
        <v>34.628</v>
      </c>
      <c r="F262" s="5">
        <v>51.713</v>
      </c>
      <c r="G262" s="3">
        <v>950</v>
      </c>
      <c r="H262" s="3">
        <v>789</v>
      </c>
      <c r="I262" s="5">
        <f>G262-H262</f>
        <v>161</v>
      </c>
      <c r="J262" s="5">
        <f>I262/1000</f>
        <v>0.161</v>
      </c>
      <c r="K262" s="5">
        <f>J262/R262</f>
        <v>0.002</v>
      </c>
      <c r="L262" s="3" t="s">
        <v>950</v>
      </c>
      <c r="M262" s="5">
        <v>1</v>
      </c>
      <c r="N262" s="3" t="s">
        <v>1191</v>
      </c>
      <c r="O262" s="3" t="s">
        <v>115</v>
      </c>
      <c r="P262" s="3" t="s">
        <v>94</v>
      </c>
      <c r="Q262" s="3">
        <v>4</v>
      </c>
      <c r="R262" s="3">
        <v>80.5</v>
      </c>
      <c r="S262" s="5" t="s">
        <v>751</v>
      </c>
      <c r="T262" s="5" t="s">
        <v>745</v>
      </c>
      <c r="U262" s="6" t="s">
        <v>828</v>
      </c>
      <c r="V262" s="6" t="s">
        <v>683</v>
      </c>
      <c r="W262" s="3">
        <v>1</v>
      </c>
      <c r="Y262" t="s">
        <v>595</v>
      </c>
      <c r="AB262" s="3"/>
      <c r="AD262" s="3"/>
      <c r="AN262" s="5"/>
    </row>
    <row r="263" spans="1:40" ht="12.75">
      <c r="A263" s="6" t="s">
        <v>1741</v>
      </c>
      <c r="B263" s="18" t="s">
        <v>1980</v>
      </c>
      <c r="C263" s="5">
        <v>35.107</v>
      </c>
      <c r="D263" s="5">
        <v>51.451</v>
      </c>
      <c r="E263" s="5">
        <v>34.823</v>
      </c>
      <c r="F263" s="5">
        <v>51.561</v>
      </c>
      <c r="G263" s="3">
        <v>836</v>
      </c>
      <c r="H263" s="3">
        <v>795</v>
      </c>
      <c r="I263" s="5">
        <f>G263-H263</f>
        <v>41</v>
      </c>
      <c r="J263" s="5">
        <f>I263/1000</f>
        <v>0.041</v>
      </c>
      <c r="K263" s="5">
        <f>J263/R263</f>
        <v>0.0012386706948640483</v>
      </c>
      <c r="L263" s="3" t="s">
        <v>950</v>
      </c>
      <c r="M263" s="5">
        <v>1</v>
      </c>
      <c r="N263" s="3" t="s">
        <v>1191</v>
      </c>
      <c r="O263" s="3" t="s">
        <v>115</v>
      </c>
      <c r="P263" s="3" t="s">
        <v>497</v>
      </c>
      <c r="Q263" s="3">
        <v>2</v>
      </c>
      <c r="R263" s="3">
        <v>33.1</v>
      </c>
      <c r="S263" s="5" t="s">
        <v>751</v>
      </c>
      <c r="T263" s="5" t="s">
        <v>745</v>
      </c>
      <c r="U263" s="6" t="s">
        <v>498</v>
      </c>
      <c r="V263" s="6" t="s">
        <v>499</v>
      </c>
      <c r="W263" s="3">
        <v>1</v>
      </c>
      <c r="X263" s="3" t="s">
        <v>1450</v>
      </c>
      <c r="Y263" t="s">
        <v>595</v>
      </c>
      <c r="AB263" s="3"/>
      <c r="AD263" s="3"/>
      <c r="AN263" s="5"/>
    </row>
    <row r="264" spans="1:30" ht="12.75">
      <c r="A264" s="6" t="s">
        <v>1742</v>
      </c>
      <c r="B264" s="18" t="s">
        <v>1959</v>
      </c>
      <c r="C264" s="5">
        <v>35.896</v>
      </c>
      <c r="D264" s="5">
        <v>49.628</v>
      </c>
      <c r="E264" s="5">
        <v>35.936</v>
      </c>
      <c r="F264" s="5">
        <v>50.024</v>
      </c>
      <c r="G264" s="3">
        <v>1334</v>
      </c>
      <c r="H264" s="3">
        <v>1184</v>
      </c>
      <c r="I264" s="5">
        <f>G264-H264</f>
        <v>150</v>
      </c>
      <c r="J264" s="5">
        <f>I264/1000</f>
        <v>0.15</v>
      </c>
      <c r="K264" s="5">
        <f>J264/R264</f>
        <v>0.004189944134078212</v>
      </c>
      <c r="L264" s="3" t="s">
        <v>500</v>
      </c>
      <c r="M264" s="5">
        <v>1</v>
      </c>
      <c r="N264" s="3" t="s">
        <v>1191</v>
      </c>
      <c r="O264" s="3" t="s">
        <v>115</v>
      </c>
      <c r="P264" s="3" t="s">
        <v>501</v>
      </c>
      <c r="Q264" s="3">
        <v>2</v>
      </c>
      <c r="R264" s="3">
        <v>35.8</v>
      </c>
      <c r="S264" s="3" t="s">
        <v>756</v>
      </c>
      <c r="T264" s="3" t="s">
        <v>749</v>
      </c>
      <c r="U264" s="6" t="s">
        <v>502</v>
      </c>
      <c r="V264" s="6" t="s">
        <v>503</v>
      </c>
      <c r="W264" s="3">
        <v>1</v>
      </c>
      <c r="Y264" t="s">
        <v>596</v>
      </c>
      <c r="AB264" s="3"/>
      <c r="AD264" s="3"/>
    </row>
    <row r="265" spans="1:30" ht="12.75">
      <c r="A265" s="6" t="s">
        <v>1743</v>
      </c>
      <c r="B265" s="18" t="s">
        <v>1980</v>
      </c>
      <c r="C265" s="5">
        <v>30.741</v>
      </c>
      <c r="D265" s="5">
        <v>54.903</v>
      </c>
      <c r="E265" s="5">
        <v>30.938</v>
      </c>
      <c r="F265" s="5">
        <v>55.138</v>
      </c>
      <c r="G265" s="3">
        <v>2024</v>
      </c>
      <c r="H265" s="3">
        <v>1436</v>
      </c>
      <c r="I265" s="5">
        <f>G265-H265</f>
        <v>588</v>
      </c>
      <c r="J265" s="5">
        <f>I265/1000</f>
        <v>0.588</v>
      </c>
      <c r="K265" s="5">
        <f>J265/R265</f>
        <v>0.019029126213592235</v>
      </c>
      <c r="L265" s="3" t="s">
        <v>950</v>
      </c>
      <c r="M265" s="5">
        <v>1</v>
      </c>
      <c r="N265" s="3" t="s">
        <v>1191</v>
      </c>
      <c r="O265" s="3" t="s">
        <v>115</v>
      </c>
      <c r="P265" s="3" t="s">
        <v>501</v>
      </c>
      <c r="Q265" s="3">
        <v>2</v>
      </c>
      <c r="R265" s="3">
        <v>30.9</v>
      </c>
      <c r="S265" s="5" t="s">
        <v>745</v>
      </c>
      <c r="T265" s="5" t="s">
        <v>745</v>
      </c>
      <c r="U265" s="6" t="s">
        <v>715</v>
      </c>
      <c r="V265" s="6" t="s">
        <v>504</v>
      </c>
      <c r="W265" s="3">
        <v>1</v>
      </c>
      <c r="X265" s="3" t="s">
        <v>1452</v>
      </c>
      <c r="Y265" t="s">
        <v>597</v>
      </c>
      <c r="AB265" s="3"/>
      <c r="AD265" s="3"/>
    </row>
    <row r="266" spans="1:30" ht="12.75">
      <c r="A266" s="6" t="s">
        <v>1744</v>
      </c>
      <c r="B266" s="18" t="s">
        <v>1980</v>
      </c>
      <c r="C266" s="5">
        <v>29.981</v>
      </c>
      <c r="D266" s="5">
        <v>54.378</v>
      </c>
      <c r="E266" s="5">
        <v>30.238</v>
      </c>
      <c r="F266" s="5">
        <v>54.345</v>
      </c>
      <c r="G266" s="3">
        <v>1670</v>
      </c>
      <c r="H266" s="3">
        <v>1517</v>
      </c>
      <c r="I266" s="5">
        <f>G266-H266</f>
        <v>153</v>
      </c>
      <c r="J266" s="5">
        <f>I266/1000</f>
        <v>0.153</v>
      </c>
      <c r="K266" s="5">
        <f>J266/R266</f>
        <v>0.0050999999999999995</v>
      </c>
      <c r="L266" s="3" t="s">
        <v>950</v>
      </c>
      <c r="M266" s="5">
        <v>1</v>
      </c>
      <c r="N266" s="3" t="s">
        <v>1191</v>
      </c>
      <c r="O266" s="3" t="s">
        <v>115</v>
      </c>
      <c r="P266" s="3" t="s">
        <v>714</v>
      </c>
      <c r="Q266" s="3">
        <v>4</v>
      </c>
      <c r="R266" s="3">
        <v>30</v>
      </c>
      <c r="S266" s="5" t="s">
        <v>745</v>
      </c>
      <c r="T266" s="5" t="s">
        <v>745</v>
      </c>
      <c r="U266" s="6" t="s">
        <v>715</v>
      </c>
      <c r="V266" s="6" t="s">
        <v>716</v>
      </c>
      <c r="W266" s="3">
        <v>1</v>
      </c>
      <c r="X266" s="3" t="s">
        <v>1462</v>
      </c>
      <c r="Y266" t="s">
        <v>598</v>
      </c>
      <c r="AB266" s="3"/>
      <c r="AD266" s="3"/>
    </row>
    <row r="267" spans="1:30" ht="12.75">
      <c r="A267" s="6" t="s">
        <v>1745</v>
      </c>
      <c r="B267" s="18" t="s">
        <v>1980</v>
      </c>
      <c r="C267" s="5">
        <v>29.696</v>
      </c>
      <c r="D267" s="5">
        <v>55.791</v>
      </c>
      <c r="E267" s="5">
        <v>29.487</v>
      </c>
      <c r="F267" s="5">
        <v>55.48</v>
      </c>
      <c r="G267" s="3">
        <v>1995</v>
      </c>
      <c r="H267" s="3">
        <v>1700</v>
      </c>
      <c r="I267" s="5">
        <f>G267-H267</f>
        <v>295</v>
      </c>
      <c r="J267" s="5">
        <f>I267/1000</f>
        <v>0.295</v>
      </c>
      <c r="K267" s="5">
        <f>J267/R267</f>
        <v>0.007763157894736842</v>
      </c>
      <c r="L267" s="3" t="s">
        <v>93</v>
      </c>
      <c r="M267" s="5">
        <v>1</v>
      </c>
      <c r="N267" s="3" t="s">
        <v>1191</v>
      </c>
      <c r="O267" s="3" t="s">
        <v>115</v>
      </c>
      <c r="P267" s="3" t="s">
        <v>94</v>
      </c>
      <c r="Q267" s="3">
        <v>4</v>
      </c>
      <c r="R267" s="3">
        <v>38</v>
      </c>
      <c r="S267" s="5" t="s">
        <v>745</v>
      </c>
      <c r="T267" s="5" t="s">
        <v>745</v>
      </c>
      <c r="U267" s="6" t="s">
        <v>715</v>
      </c>
      <c r="V267" s="6" t="s">
        <v>95</v>
      </c>
      <c r="W267" s="3">
        <v>1</v>
      </c>
      <c r="X267" s="3" t="s">
        <v>1450</v>
      </c>
      <c r="Y267" t="s">
        <v>599</v>
      </c>
      <c r="AB267" s="3"/>
      <c r="AD267" s="3"/>
    </row>
    <row r="268" spans="1:30" ht="12.75">
      <c r="A268" s="6" t="s">
        <v>1746</v>
      </c>
      <c r="B268" s="18" t="s">
        <v>1948</v>
      </c>
      <c r="C268" s="5">
        <v>30.144</v>
      </c>
      <c r="D268" s="5">
        <v>56.163</v>
      </c>
      <c r="E268" s="5">
        <v>30.37</v>
      </c>
      <c r="F268" s="5">
        <v>56.094</v>
      </c>
      <c r="G268" s="3">
        <v>1930</v>
      </c>
      <c r="H268" s="3">
        <v>1567</v>
      </c>
      <c r="I268" s="5">
        <f>G268-H268</f>
        <v>363</v>
      </c>
      <c r="J268" s="5">
        <f>I268/1000</f>
        <v>0.363</v>
      </c>
      <c r="K268" s="5">
        <f>J268/R268</f>
        <v>0.0121</v>
      </c>
      <c r="L268" s="3" t="s">
        <v>950</v>
      </c>
      <c r="M268" s="5">
        <v>1</v>
      </c>
      <c r="N268" s="3" t="s">
        <v>1191</v>
      </c>
      <c r="O268" s="3" t="s">
        <v>115</v>
      </c>
      <c r="P268" s="3" t="s">
        <v>1982</v>
      </c>
      <c r="Q268" s="3">
        <v>2</v>
      </c>
      <c r="R268" s="3">
        <v>30</v>
      </c>
      <c r="S268" s="5" t="s">
        <v>745</v>
      </c>
      <c r="T268" s="5" t="s">
        <v>745</v>
      </c>
      <c r="U268" s="6" t="s">
        <v>715</v>
      </c>
      <c r="V268" s="6" t="s">
        <v>762</v>
      </c>
      <c r="W268" s="3">
        <v>1</v>
      </c>
      <c r="X268" s="3" t="s">
        <v>1476</v>
      </c>
      <c r="Y268" t="s">
        <v>597</v>
      </c>
      <c r="AB268" s="3"/>
      <c r="AD268" s="3"/>
    </row>
    <row r="269" spans="1:30" ht="12.75">
      <c r="A269" s="6" t="s">
        <v>1747</v>
      </c>
      <c r="B269" s="18" t="s">
        <v>1960</v>
      </c>
      <c r="C269" s="5">
        <v>27.249</v>
      </c>
      <c r="D269" s="5">
        <v>59.791</v>
      </c>
      <c r="E269" s="5">
        <v>27.364</v>
      </c>
      <c r="F269" s="5">
        <v>59.127</v>
      </c>
      <c r="G269" s="3">
        <v>420</v>
      </c>
      <c r="H269" s="3">
        <v>369</v>
      </c>
      <c r="I269" s="5">
        <f>G269-H269</f>
        <v>51</v>
      </c>
      <c r="J269" s="5">
        <f>I269/1000</f>
        <v>0.051</v>
      </c>
      <c r="K269" s="5">
        <f>J269/R269</f>
        <v>0.0007623318385650223</v>
      </c>
      <c r="L269" s="3" t="s">
        <v>763</v>
      </c>
      <c r="M269" s="5">
        <v>1</v>
      </c>
      <c r="N269" s="3" t="s">
        <v>1191</v>
      </c>
      <c r="O269" s="3" t="s">
        <v>115</v>
      </c>
      <c r="P269" s="3" t="s">
        <v>764</v>
      </c>
      <c r="Q269" s="3">
        <v>4</v>
      </c>
      <c r="R269" s="3">
        <v>66.9</v>
      </c>
      <c r="S269" s="5" t="s">
        <v>745</v>
      </c>
      <c r="T269" s="5" t="s">
        <v>745</v>
      </c>
      <c r="U269" s="6" t="s">
        <v>765</v>
      </c>
      <c r="V269" s="6" t="s">
        <v>766</v>
      </c>
      <c r="W269" s="3">
        <v>5</v>
      </c>
      <c r="Y269" t="s">
        <v>600</v>
      </c>
      <c r="AB269" s="3"/>
      <c r="AC269" s="5"/>
      <c r="AD269" s="3"/>
    </row>
    <row r="270" spans="1:30" ht="12.75">
      <c r="A270" s="6" t="s">
        <v>1748</v>
      </c>
      <c r="B270" s="18" t="s">
        <v>1961</v>
      </c>
      <c r="C270" s="5">
        <v>27.982</v>
      </c>
      <c r="D270" s="5">
        <v>57.838</v>
      </c>
      <c r="E270" s="5">
        <v>27.404</v>
      </c>
      <c r="F270" s="5">
        <v>58.64</v>
      </c>
      <c r="G270" s="3">
        <v>474</v>
      </c>
      <c r="H270" s="3">
        <v>368</v>
      </c>
      <c r="I270" s="5">
        <f>G270-H270</f>
        <v>106</v>
      </c>
      <c r="J270" s="5">
        <f>I270/1000</f>
        <v>0.106</v>
      </c>
      <c r="K270" s="5">
        <f>J270/R270</f>
        <v>0.0010463968410661401</v>
      </c>
      <c r="L270" s="3" t="s">
        <v>763</v>
      </c>
      <c r="M270" s="5">
        <v>1</v>
      </c>
      <c r="N270" s="3" t="s">
        <v>1191</v>
      </c>
      <c r="O270" s="3" t="s">
        <v>115</v>
      </c>
      <c r="P270" s="3" t="s">
        <v>764</v>
      </c>
      <c r="Q270" s="3">
        <v>4</v>
      </c>
      <c r="R270" s="3">
        <v>101.3</v>
      </c>
      <c r="S270" s="5" t="s">
        <v>745</v>
      </c>
      <c r="T270" s="5" t="s">
        <v>745</v>
      </c>
      <c r="U270" s="6" t="s">
        <v>765</v>
      </c>
      <c r="V270" s="6" t="s">
        <v>767</v>
      </c>
      <c r="W270" s="3">
        <v>1</v>
      </c>
      <c r="Y270" t="s">
        <v>600</v>
      </c>
      <c r="AB270" s="3"/>
      <c r="AD270" s="3"/>
    </row>
    <row r="271" spans="1:30" ht="12.75">
      <c r="A271" s="6" t="s">
        <v>1749</v>
      </c>
      <c r="B271" s="18" t="s">
        <v>768</v>
      </c>
      <c r="C271" s="5">
        <v>28.687</v>
      </c>
      <c r="D271" s="5">
        <v>58.552</v>
      </c>
      <c r="E271" s="5">
        <v>28.953</v>
      </c>
      <c r="F271" s="5">
        <v>58.769</v>
      </c>
      <c r="G271" s="3">
        <v>1111</v>
      </c>
      <c r="H271" s="3">
        <v>725</v>
      </c>
      <c r="I271" s="5">
        <f>G271-H271</f>
        <v>386</v>
      </c>
      <c r="J271" s="5">
        <f>I271/1000</f>
        <v>0.386</v>
      </c>
      <c r="K271" s="5">
        <f>J271/R271</f>
        <v>0.010546448087431694</v>
      </c>
      <c r="L271" s="3" t="s">
        <v>769</v>
      </c>
      <c r="M271" s="5">
        <v>1</v>
      </c>
      <c r="N271" s="3" t="s">
        <v>1191</v>
      </c>
      <c r="O271" s="3" t="s">
        <v>2002</v>
      </c>
      <c r="P271" s="3" t="s">
        <v>770</v>
      </c>
      <c r="Q271" s="3">
        <v>2</v>
      </c>
      <c r="R271" s="3">
        <v>36.6</v>
      </c>
      <c r="S271" s="5" t="s">
        <v>745</v>
      </c>
      <c r="T271" s="5" t="s">
        <v>745</v>
      </c>
      <c r="U271" s="6" t="s">
        <v>771</v>
      </c>
      <c r="V271" s="6" t="s">
        <v>772</v>
      </c>
      <c r="W271" s="3">
        <v>1</v>
      </c>
      <c r="X271" s="3" t="s">
        <v>1475</v>
      </c>
      <c r="Y271" t="s">
        <v>601</v>
      </c>
      <c r="AB271" s="3"/>
      <c r="AD271" s="3"/>
    </row>
    <row r="272" spans="1:30" ht="12.75">
      <c r="A272" s="6" t="s">
        <v>1750</v>
      </c>
      <c r="B272" s="18" t="s">
        <v>1962</v>
      </c>
      <c r="C272" s="5">
        <v>29.227</v>
      </c>
      <c r="D272" s="5">
        <v>58.681</v>
      </c>
      <c r="E272" s="5">
        <v>29.614</v>
      </c>
      <c r="F272" s="5">
        <v>58.836</v>
      </c>
      <c r="G272" s="3">
        <v>723</v>
      </c>
      <c r="H272" s="3">
        <v>376</v>
      </c>
      <c r="I272" s="5">
        <f>G272-H272</f>
        <v>347</v>
      </c>
      <c r="J272" s="5">
        <f>I272/1000</f>
        <v>0.347</v>
      </c>
      <c r="K272" s="5">
        <f>J272/R272</f>
        <v>0.007626373626373626</v>
      </c>
      <c r="L272" s="3" t="s">
        <v>773</v>
      </c>
      <c r="M272" s="5">
        <v>1</v>
      </c>
      <c r="N272" s="3" t="s">
        <v>1191</v>
      </c>
      <c r="O272" s="3" t="s">
        <v>115</v>
      </c>
      <c r="P272" s="3" t="s">
        <v>774</v>
      </c>
      <c r="Q272" s="3">
        <v>3</v>
      </c>
      <c r="R272" s="3">
        <v>45.5</v>
      </c>
      <c r="S272" s="5" t="s">
        <v>745</v>
      </c>
      <c r="T272" s="5" t="s">
        <v>745</v>
      </c>
      <c r="U272" s="6" t="s">
        <v>775</v>
      </c>
      <c r="V272" s="6" t="s">
        <v>776</v>
      </c>
      <c r="W272" s="3">
        <v>1</v>
      </c>
      <c r="X272" s="3" t="s">
        <v>1474</v>
      </c>
      <c r="Y272" t="s">
        <v>602</v>
      </c>
      <c r="AB272" s="3"/>
      <c r="AD272" s="3"/>
    </row>
    <row r="273" spans="1:30" ht="12.75">
      <c r="A273" s="6" t="s">
        <v>1751</v>
      </c>
      <c r="B273" s="18" t="s">
        <v>1980</v>
      </c>
      <c r="C273" s="5">
        <v>31.24</v>
      </c>
      <c r="D273" s="5">
        <v>57.135</v>
      </c>
      <c r="E273" s="5">
        <v>31.44</v>
      </c>
      <c r="F273" s="5">
        <v>57.373</v>
      </c>
      <c r="G273" s="3">
        <v>663</v>
      </c>
      <c r="H273" s="3">
        <v>429</v>
      </c>
      <c r="I273" s="5">
        <f>G273-H273</f>
        <v>234</v>
      </c>
      <c r="J273" s="5">
        <f>I273/1000</f>
        <v>0.234</v>
      </c>
      <c r="K273" s="5">
        <f>J273/R273</f>
        <v>0.006554621848739495</v>
      </c>
      <c r="L273" s="3" t="s">
        <v>777</v>
      </c>
      <c r="M273" s="5">
        <v>1</v>
      </c>
      <c r="N273" s="3" t="s">
        <v>1191</v>
      </c>
      <c r="O273" s="3" t="s">
        <v>115</v>
      </c>
      <c r="P273" s="3" t="s">
        <v>778</v>
      </c>
      <c r="Q273" s="3">
        <v>2</v>
      </c>
      <c r="R273" s="3">
        <v>35.7</v>
      </c>
      <c r="S273" s="5" t="s">
        <v>745</v>
      </c>
      <c r="T273" s="5" t="s">
        <v>745</v>
      </c>
      <c r="U273" s="6" t="s">
        <v>779</v>
      </c>
      <c r="V273" s="6" t="s">
        <v>780</v>
      </c>
      <c r="W273" s="3">
        <v>1</v>
      </c>
      <c r="Y273" t="s">
        <v>602</v>
      </c>
      <c r="AB273" s="3"/>
      <c r="AD273" s="3"/>
    </row>
    <row r="274" spans="1:44" s="8" customFormat="1" ht="12.75">
      <c r="A274" s="6" t="s">
        <v>1752</v>
      </c>
      <c r="B274" s="18" t="s">
        <v>1949</v>
      </c>
      <c r="C274" s="5">
        <v>27.586</v>
      </c>
      <c r="D274" s="5">
        <v>62.676</v>
      </c>
      <c r="E274" s="5">
        <v>28.023</v>
      </c>
      <c r="F274" s="5">
        <v>62.864</v>
      </c>
      <c r="G274" s="3">
        <v>891</v>
      </c>
      <c r="H274" s="3">
        <v>499</v>
      </c>
      <c r="I274" s="5">
        <f>G274-H274</f>
        <v>392</v>
      </c>
      <c r="J274" s="5">
        <f>I274/1000</f>
        <v>0.392</v>
      </c>
      <c r="K274" s="5">
        <f>J274/R274</f>
        <v>0.0076413255360623785</v>
      </c>
      <c r="L274" s="3" t="s">
        <v>769</v>
      </c>
      <c r="M274" s="5">
        <v>1</v>
      </c>
      <c r="N274" s="3" t="s">
        <v>1191</v>
      </c>
      <c r="O274" s="3" t="s">
        <v>115</v>
      </c>
      <c r="P274" s="3" t="s">
        <v>781</v>
      </c>
      <c r="Q274" s="3">
        <v>4</v>
      </c>
      <c r="R274" s="3">
        <v>51.3</v>
      </c>
      <c r="S274" s="5" t="s">
        <v>745</v>
      </c>
      <c r="T274" s="5" t="s">
        <v>745</v>
      </c>
      <c r="U274" s="6" t="s">
        <v>782</v>
      </c>
      <c r="V274" s="6" t="s">
        <v>783</v>
      </c>
      <c r="W274" s="3">
        <v>1</v>
      </c>
      <c r="X274" s="3" t="s">
        <v>1450</v>
      </c>
      <c r="Y274" t="s">
        <v>603</v>
      </c>
      <c r="AE274" s="11"/>
      <c r="AF274" s="12"/>
      <c r="AH274" s="11"/>
      <c r="AL274" s="11"/>
      <c r="AO274" s="12"/>
      <c r="AP274" s="12"/>
      <c r="AQ274" s="12"/>
      <c r="AR274" s="12"/>
    </row>
    <row r="275" spans="1:31" ht="12.75">
      <c r="A275" s="6" t="s">
        <v>1753</v>
      </c>
      <c r="B275" s="18" t="s">
        <v>1980</v>
      </c>
      <c r="C275" s="5">
        <v>28.254</v>
      </c>
      <c r="D275" s="5">
        <v>62.097</v>
      </c>
      <c r="E275" s="5">
        <v>28.384</v>
      </c>
      <c r="F275" s="5">
        <v>62.422</v>
      </c>
      <c r="G275" s="3">
        <v>894</v>
      </c>
      <c r="H275" s="3">
        <v>581</v>
      </c>
      <c r="I275" s="5">
        <f>G275-H275</f>
        <v>313</v>
      </c>
      <c r="J275" s="5">
        <f>I275/1000</f>
        <v>0.313</v>
      </c>
      <c r="K275" s="5">
        <f>J275/R275</f>
        <v>0.00899425287356322</v>
      </c>
      <c r="L275" s="3" t="s">
        <v>769</v>
      </c>
      <c r="M275" s="5">
        <v>1</v>
      </c>
      <c r="N275" s="3" t="s">
        <v>1191</v>
      </c>
      <c r="O275" s="3" t="s">
        <v>115</v>
      </c>
      <c r="P275" s="3" t="s">
        <v>165</v>
      </c>
      <c r="Q275" s="3">
        <v>4</v>
      </c>
      <c r="R275" s="3">
        <v>34.8</v>
      </c>
      <c r="S275" s="5" t="s">
        <v>745</v>
      </c>
      <c r="T275" s="5" t="s">
        <v>745</v>
      </c>
      <c r="U275" s="6" t="s">
        <v>782</v>
      </c>
      <c r="V275" s="6" t="s">
        <v>780</v>
      </c>
      <c r="W275" s="3">
        <v>1</v>
      </c>
      <c r="X275" s="3" t="s">
        <v>1450</v>
      </c>
      <c r="Y275" t="s">
        <v>603</v>
      </c>
      <c r="AB275" s="3"/>
      <c r="AC275" s="5"/>
      <c r="AD275" s="3"/>
      <c r="AE275" s="4"/>
    </row>
    <row r="276" spans="1:30" ht="12.75">
      <c r="A276" s="6" t="s">
        <v>1754</v>
      </c>
      <c r="B276" s="18" t="s">
        <v>1980</v>
      </c>
      <c r="C276" s="5">
        <v>30.994</v>
      </c>
      <c r="D276" s="5">
        <v>59.012</v>
      </c>
      <c r="E276" s="5">
        <v>30.669</v>
      </c>
      <c r="F276" s="5">
        <v>58.811</v>
      </c>
      <c r="G276" s="3">
        <v>904</v>
      </c>
      <c r="H276" s="3">
        <v>497</v>
      </c>
      <c r="I276" s="5">
        <f>G276-H276</f>
        <v>407</v>
      </c>
      <c r="J276" s="5">
        <f>I276/1000</f>
        <v>0.407</v>
      </c>
      <c r="K276" s="5">
        <f>J276/R276</f>
        <v>0.009854721549636803</v>
      </c>
      <c r="L276" s="3" t="s">
        <v>169</v>
      </c>
      <c r="M276" s="5">
        <v>1</v>
      </c>
      <c r="N276" s="3" t="s">
        <v>1191</v>
      </c>
      <c r="O276" s="3" t="s">
        <v>115</v>
      </c>
      <c r="P276" s="3" t="s">
        <v>170</v>
      </c>
      <c r="Q276" s="3">
        <v>2</v>
      </c>
      <c r="R276" s="3">
        <v>41.3</v>
      </c>
      <c r="S276" s="5" t="s">
        <v>745</v>
      </c>
      <c r="T276" s="5" t="s">
        <v>745</v>
      </c>
      <c r="U276" s="6" t="s">
        <v>171</v>
      </c>
      <c r="V276" s="6" t="s">
        <v>780</v>
      </c>
      <c r="W276" s="3">
        <v>1</v>
      </c>
      <c r="X276" s="3" t="s">
        <v>1450</v>
      </c>
      <c r="Y276" t="s">
        <v>602</v>
      </c>
      <c r="AB276" s="3"/>
      <c r="AD276" s="3"/>
    </row>
    <row r="277" spans="1:30" ht="12.75">
      <c r="A277" s="6" t="s">
        <v>1755</v>
      </c>
      <c r="B277" s="18" t="s">
        <v>1980</v>
      </c>
      <c r="C277" s="5">
        <v>31.967</v>
      </c>
      <c r="D277" s="5">
        <v>58.401</v>
      </c>
      <c r="E277" s="5">
        <v>31.771</v>
      </c>
      <c r="F277" s="5">
        <v>58.171</v>
      </c>
      <c r="G277" s="3">
        <v>788</v>
      </c>
      <c r="H277" s="3">
        <v>642</v>
      </c>
      <c r="I277" s="5">
        <f>G277-H277</f>
        <v>146</v>
      </c>
      <c r="J277" s="5">
        <f>I277/1000</f>
        <v>0.146</v>
      </c>
      <c r="K277" s="5">
        <f>J277/R277</f>
        <v>0.004724919093851133</v>
      </c>
      <c r="L277" s="3" t="s">
        <v>172</v>
      </c>
      <c r="M277" s="5">
        <v>1</v>
      </c>
      <c r="N277" s="3" t="s">
        <v>1191</v>
      </c>
      <c r="O277" s="3" t="s">
        <v>115</v>
      </c>
      <c r="P277" s="3" t="s">
        <v>170</v>
      </c>
      <c r="Q277" s="3">
        <v>2</v>
      </c>
      <c r="R277" s="3">
        <v>30.9</v>
      </c>
      <c r="S277" s="5" t="s">
        <v>745</v>
      </c>
      <c r="T277" s="5" t="s">
        <v>745</v>
      </c>
      <c r="U277" s="6" t="s">
        <v>171</v>
      </c>
      <c r="V277" s="6" t="s">
        <v>780</v>
      </c>
      <c r="W277" s="3">
        <v>1</v>
      </c>
      <c r="X277" s="3" t="s">
        <v>1450</v>
      </c>
      <c r="Y277" t="s">
        <v>602</v>
      </c>
      <c r="AB277" s="3"/>
      <c r="AD277" s="3"/>
    </row>
    <row r="278" spans="1:30" ht="12.75">
      <c r="A278" s="6" t="s">
        <v>1756</v>
      </c>
      <c r="B278" s="18" t="s">
        <v>1950</v>
      </c>
      <c r="C278" s="5">
        <v>32.703</v>
      </c>
      <c r="D278" s="5">
        <v>60.528</v>
      </c>
      <c r="E278" s="5">
        <v>32.63</v>
      </c>
      <c r="F278" s="5">
        <v>60.883</v>
      </c>
      <c r="G278" s="3">
        <v>897</v>
      </c>
      <c r="H278" s="3">
        <v>594</v>
      </c>
      <c r="I278" s="5">
        <f>G278-H278</f>
        <v>303</v>
      </c>
      <c r="J278" s="5">
        <f>I278/1000</f>
        <v>0.303</v>
      </c>
      <c r="K278" s="5">
        <f>J278/R278</f>
        <v>0.008833819241982508</v>
      </c>
      <c r="L278" s="3" t="s">
        <v>950</v>
      </c>
      <c r="M278" s="5">
        <v>1</v>
      </c>
      <c r="N278" s="3" t="s">
        <v>1191</v>
      </c>
      <c r="O278" s="3" t="s">
        <v>115</v>
      </c>
      <c r="P278" s="3" t="s">
        <v>173</v>
      </c>
      <c r="Q278" s="3">
        <v>4</v>
      </c>
      <c r="R278" s="3">
        <v>34.3</v>
      </c>
      <c r="S278" s="5" t="s">
        <v>745</v>
      </c>
      <c r="T278" s="5" t="s">
        <v>745</v>
      </c>
      <c r="U278" s="6" t="s">
        <v>715</v>
      </c>
      <c r="V278" s="6" t="s">
        <v>174</v>
      </c>
      <c r="W278" s="3">
        <v>1</v>
      </c>
      <c r="Y278" t="s">
        <v>604</v>
      </c>
      <c r="AB278" s="3"/>
      <c r="AD278" s="3"/>
    </row>
    <row r="279" spans="1:30" ht="12.75">
      <c r="A279" s="6" t="s">
        <v>1757</v>
      </c>
      <c r="B279" s="18" t="s">
        <v>1963</v>
      </c>
      <c r="C279" s="5">
        <v>35.29</v>
      </c>
      <c r="D279" s="5">
        <v>52.415</v>
      </c>
      <c r="E279" s="5">
        <v>34.997</v>
      </c>
      <c r="F279" s="5">
        <v>52.359</v>
      </c>
      <c r="G279" s="3">
        <v>979</v>
      </c>
      <c r="H279" s="3">
        <v>759</v>
      </c>
      <c r="I279" s="5">
        <f>G279-H279</f>
        <v>220</v>
      </c>
      <c r="J279" s="5">
        <f>I279/1000</f>
        <v>0.22</v>
      </c>
      <c r="K279" s="5">
        <f>J279/R279</f>
        <v>0.006686930091185411</v>
      </c>
      <c r="L279" s="3" t="s">
        <v>806</v>
      </c>
      <c r="M279" s="5">
        <v>1</v>
      </c>
      <c r="N279" s="3" t="s">
        <v>1191</v>
      </c>
      <c r="O279" s="3" t="s">
        <v>115</v>
      </c>
      <c r="P279" s="3" t="s">
        <v>807</v>
      </c>
      <c r="Q279" s="3">
        <v>4</v>
      </c>
      <c r="R279" s="3">
        <v>32.9</v>
      </c>
      <c r="S279" s="5" t="s">
        <v>745</v>
      </c>
      <c r="T279" s="5" t="s">
        <v>745</v>
      </c>
      <c r="U279" s="6" t="s">
        <v>808</v>
      </c>
      <c r="V279" s="6" t="s">
        <v>809</v>
      </c>
      <c r="W279" s="3">
        <v>1</v>
      </c>
      <c r="X279" s="3" t="s">
        <v>1472</v>
      </c>
      <c r="Y279" t="s">
        <v>605</v>
      </c>
      <c r="AB279" s="3"/>
      <c r="AD279" s="3"/>
    </row>
    <row r="280" spans="1:30" ht="12.75">
      <c r="A280" s="6" t="s">
        <v>1758</v>
      </c>
      <c r="B280" s="18" t="s">
        <v>1980</v>
      </c>
      <c r="C280" s="5">
        <v>34.766</v>
      </c>
      <c r="D280" s="5">
        <v>52.982</v>
      </c>
      <c r="E280" s="5">
        <v>34.702</v>
      </c>
      <c r="F280" s="5">
        <v>53.563</v>
      </c>
      <c r="G280" s="3">
        <v>742</v>
      </c>
      <c r="H280" s="3">
        <v>708</v>
      </c>
      <c r="I280" s="5">
        <f>G280-H280</f>
        <v>34</v>
      </c>
      <c r="J280" s="5">
        <f>I280/1000</f>
        <v>0.034</v>
      </c>
      <c r="K280" s="5">
        <f>J280/R280</f>
        <v>0.0006355140186915889</v>
      </c>
      <c r="L280" s="3" t="s">
        <v>810</v>
      </c>
      <c r="M280" s="5">
        <v>1</v>
      </c>
      <c r="N280" s="3" t="s">
        <v>1191</v>
      </c>
      <c r="O280" s="3" t="s">
        <v>115</v>
      </c>
      <c r="P280" s="3" t="s">
        <v>811</v>
      </c>
      <c r="Q280" s="3">
        <v>4</v>
      </c>
      <c r="R280" s="3">
        <v>53.5</v>
      </c>
      <c r="S280" s="5" t="s">
        <v>745</v>
      </c>
      <c r="T280" s="5" t="s">
        <v>745</v>
      </c>
      <c r="U280" s="6" t="s">
        <v>812</v>
      </c>
      <c r="V280" s="6" t="s">
        <v>813</v>
      </c>
      <c r="W280" s="3">
        <v>5</v>
      </c>
      <c r="Y280" t="s">
        <v>592</v>
      </c>
      <c r="Z280" s="5"/>
      <c r="AA280" s="5"/>
      <c r="AB280" s="3"/>
      <c r="AD280" s="3"/>
    </row>
    <row r="281" spans="1:30" ht="12.75">
      <c r="A281" s="6" t="s">
        <v>1759</v>
      </c>
      <c r="B281" s="18" t="s">
        <v>814</v>
      </c>
      <c r="C281" s="5">
        <v>27.479</v>
      </c>
      <c r="D281" s="5">
        <v>60.403</v>
      </c>
      <c r="E281" s="5">
        <v>27.211</v>
      </c>
      <c r="F281" s="5">
        <v>59.989</v>
      </c>
      <c r="G281" s="5">
        <v>670</v>
      </c>
      <c r="H281" s="5">
        <v>444</v>
      </c>
      <c r="I281" s="5">
        <f>G281-H281</f>
        <v>226</v>
      </c>
      <c r="J281" s="5">
        <f>I281/1000</f>
        <v>0.226</v>
      </c>
      <c r="K281" s="5">
        <f>J281/R281</f>
        <v>0.00450199203187251</v>
      </c>
      <c r="L281" s="3" t="s">
        <v>769</v>
      </c>
      <c r="M281" s="5">
        <v>1</v>
      </c>
      <c r="N281" s="5" t="s">
        <v>1191</v>
      </c>
      <c r="O281" s="5" t="s">
        <v>115</v>
      </c>
      <c r="P281" s="3" t="s">
        <v>815</v>
      </c>
      <c r="Q281" s="5">
        <v>1</v>
      </c>
      <c r="R281" s="5">
        <v>50.2</v>
      </c>
      <c r="S281" s="5" t="s">
        <v>745</v>
      </c>
      <c r="T281" s="5" t="s">
        <v>745</v>
      </c>
      <c r="U281" s="6" t="s">
        <v>816</v>
      </c>
      <c r="V281" s="4" t="s">
        <v>817</v>
      </c>
      <c r="W281" s="5">
        <v>1</v>
      </c>
      <c r="X281" s="5"/>
      <c r="Y281" t="s">
        <v>600</v>
      </c>
      <c r="AB281" s="3"/>
      <c r="AD281" s="3"/>
    </row>
    <row r="282" spans="1:30" ht="12.75">
      <c r="A282" s="6" t="s">
        <v>1760</v>
      </c>
      <c r="B282" s="19" t="s">
        <v>818</v>
      </c>
      <c r="C282" s="5">
        <v>30.918</v>
      </c>
      <c r="D282" s="5">
        <v>60.761</v>
      </c>
      <c r="E282" s="5">
        <v>30.947</v>
      </c>
      <c r="F282" s="5">
        <v>61.049</v>
      </c>
      <c r="G282" s="5">
        <v>613</v>
      </c>
      <c r="H282" s="5">
        <v>477</v>
      </c>
      <c r="I282" s="5">
        <f>G282-H282</f>
        <v>136</v>
      </c>
      <c r="J282" s="5">
        <f>I282/1000</f>
        <v>0.136</v>
      </c>
      <c r="K282" s="5">
        <f>J282/R282</f>
        <v>0.004345047923322684</v>
      </c>
      <c r="L282" s="5" t="s">
        <v>819</v>
      </c>
      <c r="M282" s="5">
        <v>1</v>
      </c>
      <c r="N282" s="5" t="s">
        <v>1191</v>
      </c>
      <c r="O282" s="5" t="s">
        <v>115</v>
      </c>
      <c r="P282" s="5" t="s">
        <v>820</v>
      </c>
      <c r="Q282" s="5">
        <v>4</v>
      </c>
      <c r="R282" s="5">
        <v>31.3</v>
      </c>
      <c r="S282" s="5" t="s">
        <v>745</v>
      </c>
      <c r="T282" s="5" t="s">
        <v>745</v>
      </c>
      <c r="U282" s="6" t="s">
        <v>816</v>
      </c>
      <c r="V282" s="4" t="s">
        <v>817</v>
      </c>
      <c r="W282" s="5">
        <v>1</v>
      </c>
      <c r="X282" s="5"/>
      <c r="Y282" t="s">
        <v>523</v>
      </c>
      <c r="AB282" s="3"/>
      <c r="AD282" s="3"/>
    </row>
    <row r="283" spans="1:30" ht="12.75">
      <c r="A283" s="6" t="s">
        <v>1761</v>
      </c>
      <c r="B283" s="18" t="s">
        <v>1964</v>
      </c>
      <c r="C283" s="5">
        <v>32.928</v>
      </c>
      <c r="D283" s="5">
        <v>46.443</v>
      </c>
      <c r="E283" s="5">
        <v>32.545</v>
      </c>
      <c r="F283" s="5">
        <v>46.338</v>
      </c>
      <c r="G283" s="3">
        <v>115</v>
      </c>
      <c r="H283" s="3">
        <v>11</v>
      </c>
      <c r="I283" s="5">
        <f>G283-H283</f>
        <v>104</v>
      </c>
      <c r="J283" s="5">
        <f>I283/1000</f>
        <v>0.104</v>
      </c>
      <c r="K283" s="5">
        <f>J283/R283</f>
        <v>0.0023214285714285715</v>
      </c>
      <c r="L283" s="3" t="s">
        <v>505</v>
      </c>
      <c r="M283" s="5">
        <v>1</v>
      </c>
      <c r="N283" s="3" t="s">
        <v>506</v>
      </c>
      <c r="O283" s="3" t="s">
        <v>348</v>
      </c>
      <c r="P283" s="3" t="s">
        <v>911</v>
      </c>
      <c r="Q283" s="3">
        <v>1</v>
      </c>
      <c r="R283" s="3">
        <v>44.8</v>
      </c>
      <c r="S283" s="5" t="s">
        <v>751</v>
      </c>
      <c r="T283" s="5" t="s">
        <v>745</v>
      </c>
      <c r="U283" s="6" t="s">
        <v>1969</v>
      </c>
      <c r="V283" s="6" t="s">
        <v>507</v>
      </c>
      <c r="W283" s="3">
        <v>4</v>
      </c>
      <c r="Y283" t="s">
        <v>606</v>
      </c>
      <c r="AB283" s="3"/>
      <c r="AD283" s="3"/>
    </row>
    <row r="284" spans="1:44" s="8" customFormat="1" ht="12.75">
      <c r="A284" s="6" t="s">
        <v>1762</v>
      </c>
      <c r="B284" s="18" t="s">
        <v>1965</v>
      </c>
      <c r="C284" s="5">
        <v>33.133</v>
      </c>
      <c r="D284" s="5">
        <v>46.033</v>
      </c>
      <c r="E284" s="5">
        <v>32.716</v>
      </c>
      <c r="F284" s="5">
        <v>46.027</v>
      </c>
      <c r="G284" s="3">
        <v>96</v>
      </c>
      <c r="H284" s="3">
        <v>11</v>
      </c>
      <c r="I284" s="5">
        <f>G284-H284</f>
        <v>85</v>
      </c>
      <c r="J284" s="5">
        <f>I284/1000</f>
        <v>0.085</v>
      </c>
      <c r="K284" s="5">
        <f>J284/R284</f>
        <v>0.0015232974910394266</v>
      </c>
      <c r="L284" s="3" t="s">
        <v>505</v>
      </c>
      <c r="M284" s="5">
        <v>1</v>
      </c>
      <c r="N284" s="3" t="s">
        <v>506</v>
      </c>
      <c r="O284" s="3" t="s">
        <v>115</v>
      </c>
      <c r="P284" s="3" t="s">
        <v>175</v>
      </c>
      <c r="Q284" s="3">
        <v>5</v>
      </c>
      <c r="R284" s="3">
        <v>55.8</v>
      </c>
      <c r="S284" s="5" t="s">
        <v>751</v>
      </c>
      <c r="T284" s="5" t="s">
        <v>745</v>
      </c>
      <c r="U284" s="6" t="s">
        <v>1969</v>
      </c>
      <c r="V284" s="6" t="s">
        <v>176</v>
      </c>
      <c r="W284" s="3">
        <v>4</v>
      </c>
      <c r="X284" s="3"/>
      <c r="Y284" t="s">
        <v>606</v>
      </c>
      <c r="Z284" s="7"/>
      <c r="AA284" s="7"/>
      <c r="AE284" s="11"/>
      <c r="AF284" s="12"/>
      <c r="AH284" s="11"/>
      <c r="AL284" s="11"/>
      <c r="AO284" s="12"/>
      <c r="AP284" s="12"/>
      <c r="AQ284" s="12"/>
      <c r="AR284" s="12"/>
    </row>
    <row r="285" spans="1:30" ht="12.75">
      <c r="A285" s="6" t="s">
        <v>1763</v>
      </c>
      <c r="B285" s="18" t="s">
        <v>1966</v>
      </c>
      <c r="C285" s="5">
        <v>34.064</v>
      </c>
      <c r="D285" s="5">
        <v>44.983</v>
      </c>
      <c r="E285" s="5">
        <v>33.22</v>
      </c>
      <c r="F285" s="5">
        <v>44.505</v>
      </c>
      <c r="G285" s="3">
        <v>77</v>
      </c>
      <c r="H285" s="3">
        <v>31</v>
      </c>
      <c r="I285" s="5">
        <f>G285-H285</f>
        <v>46</v>
      </c>
      <c r="J285" s="5">
        <f>I285/1000</f>
        <v>0.046</v>
      </c>
      <c r="K285" s="5">
        <f>J285/R285</f>
        <v>0.0004414587332053743</v>
      </c>
      <c r="L285" s="3" t="s">
        <v>505</v>
      </c>
      <c r="M285" s="5">
        <v>1</v>
      </c>
      <c r="N285" s="3" t="s">
        <v>506</v>
      </c>
      <c r="O285" s="3" t="s">
        <v>348</v>
      </c>
      <c r="P285" s="3" t="s">
        <v>911</v>
      </c>
      <c r="Q285" s="3">
        <v>1</v>
      </c>
      <c r="R285" s="3">
        <v>104.2</v>
      </c>
      <c r="S285" s="5" t="s">
        <v>751</v>
      </c>
      <c r="T285" s="5" t="s">
        <v>745</v>
      </c>
      <c r="U285" s="6" t="s">
        <v>177</v>
      </c>
      <c r="V285" s="6" t="s">
        <v>684</v>
      </c>
      <c r="W285" s="3">
        <v>6</v>
      </c>
      <c r="Y285" t="s">
        <v>606</v>
      </c>
      <c r="AB285" s="3"/>
      <c r="AD285" s="3"/>
    </row>
    <row r="286" spans="1:30" ht="12.75">
      <c r="A286" s="11" t="s">
        <v>1764</v>
      </c>
      <c r="B286" s="19" t="s">
        <v>178</v>
      </c>
      <c r="C286" s="5">
        <v>33.394</v>
      </c>
      <c r="D286" s="5">
        <v>43.605</v>
      </c>
      <c r="E286" s="5">
        <v>33.376</v>
      </c>
      <c r="F286" s="5">
        <v>44.173</v>
      </c>
      <c r="G286" s="8">
        <v>45</v>
      </c>
      <c r="H286" s="8">
        <v>34</v>
      </c>
      <c r="I286" s="7">
        <f>G286-H286</f>
        <v>11</v>
      </c>
      <c r="J286" s="7">
        <f>I286/1000</f>
        <v>0.011</v>
      </c>
      <c r="K286" s="7">
        <f>J286/R286</f>
        <v>0.0002071563088512241</v>
      </c>
      <c r="L286" s="8" t="s">
        <v>179</v>
      </c>
      <c r="M286" s="5">
        <v>1</v>
      </c>
      <c r="N286" s="8" t="s">
        <v>180</v>
      </c>
      <c r="O286" s="8" t="s">
        <v>348</v>
      </c>
      <c r="P286" s="8" t="s">
        <v>181</v>
      </c>
      <c r="Q286" s="8">
        <v>1</v>
      </c>
      <c r="R286" s="8">
        <v>53.1</v>
      </c>
      <c r="S286" s="5" t="s">
        <v>751</v>
      </c>
      <c r="T286" s="5" t="s">
        <v>745</v>
      </c>
      <c r="U286" s="11" t="s">
        <v>182</v>
      </c>
      <c r="V286" s="11" t="s">
        <v>183</v>
      </c>
      <c r="W286" s="5">
        <v>3</v>
      </c>
      <c r="X286" s="8"/>
      <c r="Y286" t="s">
        <v>606</v>
      </c>
      <c r="AB286" s="3"/>
      <c r="AD286" s="3"/>
    </row>
    <row r="287" spans="1:30" ht="12.75">
      <c r="A287" s="6" t="s">
        <v>1765</v>
      </c>
      <c r="B287" s="18" t="s">
        <v>178</v>
      </c>
      <c r="C287" s="5">
        <v>32.736</v>
      </c>
      <c r="D287" s="5">
        <v>44.267</v>
      </c>
      <c r="E287" s="5">
        <v>32.222</v>
      </c>
      <c r="F287" s="5">
        <v>44.362</v>
      </c>
      <c r="G287" s="3">
        <v>34</v>
      </c>
      <c r="H287" s="3">
        <v>27</v>
      </c>
      <c r="I287" s="5">
        <f>G287-H287</f>
        <v>7</v>
      </c>
      <c r="J287" s="5">
        <f>I287/1000</f>
        <v>0.007</v>
      </c>
      <c r="K287" s="5">
        <f>J287/R287</f>
        <v>0.00012048192771084337</v>
      </c>
      <c r="L287" s="8" t="s">
        <v>179</v>
      </c>
      <c r="M287" s="5">
        <v>1</v>
      </c>
      <c r="N287" s="3" t="s">
        <v>180</v>
      </c>
      <c r="O287" s="3" t="s">
        <v>348</v>
      </c>
      <c r="P287" s="3" t="s">
        <v>181</v>
      </c>
      <c r="Q287" s="3">
        <v>1</v>
      </c>
      <c r="R287" s="3">
        <v>58.1</v>
      </c>
      <c r="S287" s="5" t="s">
        <v>751</v>
      </c>
      <c r="T287" s="5" t="s">
        <v>745</v>
      </c>
      <c r="U287" s="6" t="s">
        <v>182</v>
      </c>
      <c r="V287" s="6" t="s">
        <v>183</v>
      </c>
      <c r="W287" s="5">
        <v>3</v>
      </c>
      <c r="X287" s="3" t="s">
        <v>1464</v>
      </c>
      <c r="Y287" t="s">
        <v>606</v>
      </c>
      <c r="AB287" s="3"/>
      <c r="AD287" s="3"/>
    </row>
    <row r="288" spans="1:30" ht="12.75">
      <c r="A288" s="11" t="s">
        <v>1766</v>
      </c>
      <c r="B288" s="19" t="s">
        <v>184</v>
      </c>
      <c r="C288" s="5">
        <v>43.913</v>
      </c>
      <c r="D288" s="5">
        <v>67.158</v>
      </c>
      <c r="E288" s="5">
        <v>44.826</v>
      </c>
      <c r="F288" s="5">
        <v>61.189</v>
      </c>
      <c r="G288" s="8">
        <v>155</v>
      </c>
      <c r="H288" s="8">
        <v>41</v>
      </c>
      <c r="I288" s="7">
        <f>G288-H288</f>
        <v>114</v>
      </c>
      <c r="J288" s="7">
        <f>I288/1000</f>
        <v>0.114</v>
      </c>
      <c r="K288" s="7">
        <f>J288/R288</f>
        <v>0.00023351085620647278</v>
      </c>
      <c r="L288" s="8" t="s">
        <v>185</v>
      </c>
      <c r="M288" s="5">
        <v>1</v>
      </c>
      <c r="N288" s="8" t="s">
        <v>186</v>
      </c>
      <c r="O288" s="8" t="s">
        <v>115</v>
      </c>
      <c r="P288" s="8" t="s">
        <v>187</v>
      </c>
      <c r="Q288" s="8">
        <v>3</v>
      </c>
      <c r="R288" s="8">
        <v>488.2</v>
      </c>
      <c r="S288" s="5" t="s">
        <v>751</v>
      </c>
      <c r="T288" s="5" t="s">
        <v>745</v>
      </c>
      <c r="U288" s="11" t="s">
        <v>188</v>
      </c>
      <c r="V288" s="11" t="s">
        <v>189</v>
      </c>
      <c r="W288" s="8">
        <v>5</v>
      </c>
      <c r="X288" s="8"/>
      <c r="Y288" t="s">
        <v>607</v>
      </c>
      <c r="AB288" s="3"/>
      <c r="AD288" s="3"/>
    </row>
    <row r="289" spans="1:30" ht="12.75">
      <c r="A289" s="11" t="s">
        <v>1767</v>
      </c>
      <c r="B289" s="18" t="s">
        <v>190</v>
      </c>
      <c r="C289" s="5">
        <v>44.444</v>
      </c>
      <c r="D289" s="5">
        <v>76.725</v>
      </c>
      <c r="E289" s="5">
        <v>45.758</v>
      </c>
      <c r="F289" s="5">
        <v>74.243</v>
      </c>
      <c r="G289" s="3">
        <v>411</v>
      </c>
      <c r="H289" s="3">
        <v>338</v>
      </c>
      <c r="I289" s="5">
        <f>G289-H289</f>
        <v>73</v>
      </c>
      <c r="J289" s="5">
        <f>I289/1000</f>
        <v>0.073</v>
      </c>
      <c r="K289" s="5">
        <f>J289/R289</f>
        <v>0.00030028794734677085</v>
      </c>
      <c r="L289" s="8" t="s">
        <v>191</v>
      </c>
      <c r="M289" s="5">
        <v>1</v>
      </c>
      <c r="N289" s="3" t="s">
        <v>186</v>
      </c>
      <c r="O289" s="3" t="s">
        <v>115</v>
      </c>
      <c r="P289" s="3" t="s">
        <v>192</v>
      </c>
      <c r="Q289" s="3">
        <v>5</v>
      </c>
      <c r="R289" s="3">
        <v>243.1</v>
      </c>
      <c r="S289" s="3" t="s">
        <v>746</v>
      </c>
      <c r="T289" s="5" t="s">
        <v>745</v>
      </c>
      <c r="U289" s="6" t="s">
        <v>193</v>
      </c>
      <c r="V289" s="6" t="s">
        <v>1201</v>
      </c>
      <c r="W289" s="3">
        <v>5</v>
      </c>
      <c r="Y289" t="s">
        <v>608</v>
      </c>
      <c r="AB289" s="3"/>
      <c r="AD289" s="3"/>
    </row>
    <row r="290" spans="1:30" ht="12.75">
      <c r="A290" s="11" t="s">
        <v>1768</v>
      </c>
      <c r="B290" s="18" t="s">
        <v>1202</v>
      </c>
      <c r="C290" s="5">
        <v>45.95</v>
      </c>
      <c r="D290" s="5">
        <v>78.472</v>
      </c>
      <c r="E290" s="5">
        <v>46.321</v>
      </c>
      <c r="F290" s="5">
        <v>78.212</v>
      </c>
      <c r="G290" s="3">
        <v>379</v>
      </c>
      <c r="H290" s="3">
        <v>339</v>
      </c>
      <c r="I290" s="5">
        <f>G290-H290</f>
        <v>40</v>
      </c>
      <c r="J290" s="5">
        <f>I290/1000</f>
        <v>0.04</v>
      </c>
      <c r="K290" s="5">
        <f>J290/R290</f>
        <v>0.0008714596949891068</v>
      </c>
      <c r="L290" s="8" t="s">
        <v>1203</v>
      </c>
      <c r="M290" s="5">
        <v>1</v>
      </c>
      <c r="N290" s="3" t="s">
        <v>114</v>
      </c>
      <c r="O290" s="3" t="s">
        <v>115</v>
      </c>
      <c r="P290" s="3" t="s">
        <v>192</v>
      </c>
      <c r="Q290" s="3">
        <v>5</v>
      </c>
      <c r="R290" s="3">
        <v>45.9</v>
      </c>
      <c r="S290" s="3" t="s">
        <v>746</v>
      </c>
      <c r="T290" s="5" t="s">
        <v>745</v>
      </c>
      <c r="U290" s="6" t="s">
        <v>1204</v>
      </c>
      <c r="V290" s="6" t="s">
        <v>1205</v>
      </c>
      <c r="W290" s="3">
        <v>5</v>
      </c>
      <c r="Y290" t="s">
        <v>608</v>
      </c>
      <c r="AB290" s="3"/>
      <c r="AD290" s="3"/>
    </row>
    <row r="291" spans="1:30" ht="12.75">
      <c r="A291" s="11" t="s">
        <v>1769</v>
      </c>
      <c r="B291" s="18" t="s">
        <v>1206</v>
      </c>
      <c r="C291" s="5">
        <v>43.388</v>
      </c>
      <c r="D291" s="5">
        <v>73.878</v>
      </c>
      <c r="E291" s="5">
        <v>44.697</v>
      </c>
      <c r="F291" s="5">
        <v>72.047</v>
      </c>
      <c r="G291" s="3">
        <v>504</v>
      </c>
      <c r="H291" s="3">
        <v>313</v>
      </c>
      <c r="I291" s="5">
        <f>G291-H291</f>
        <v>191</v>
      </c>
      <c r="J291" s="5">
        <f>I291/1000</f>
        <v>0.191</v>
      </c>
      <c r="K291" s="5">
        <f>J291/R291</f>
        <v>0.0009209257473481195</v>
      </c>
      <c r="L291" s="3" t="s">
        <v>1207</v>
      </c>
      <c r="M291" s="5">
        <v>1</v>
      </c>
      <c r="N291" s="3" t="s">
        <v>186</v>
      </c>
      <c r="O291" s="3" t="s">
        <v>348</v>
      </c>
      <c r="P291" s="3" t="s">
        <v>1208</v>
      </c>
      <c r="Q291" s="3">
        <v>2</v>
      </c>
      <c r="R291" s="3">
        <v>207.4</v>
      </c>
      <c r="S291" s="3" t="s">
        <v>746</v>
      </c>
      <c r="T291" s="5" t="s">
        <v>745</v>
      </c>
      <c r="U291" s="6" t="s">
        <v>1209</v>
      </c>
      <c r="V291" s="6" t="s">
        <v>1210</v>
      </c>
      <c r="W291" s="3">
        <v>5</v>
      </c>
      <c r="Y291" t="s">
        <v>608</v>
      </c>
      <c r="AB291" s="3"/>
      <c r="AD291" s="3"/>
    </row>
    <row r="292" spans="1:30" ht="12.75">
      <c r="A292" s="6" t="s">
        <v>1770</v>
      </c>
      <c r="B292" s="18" t="s">
        <v>1980</v>
      </c>
      <c r="C292" s="5">
        <v>48.016</v>
      </c>
      <c r="D292" s="5">
        <v>82.514</v>
      </c>
      <c r="E292" s="5">
        <v>48.168</v>
      </c>
      <c r="F292" s="5">
        <v>83.034</v>
      </c>
      <c r="G292" s="3">
        <v>522</v>
      </c>
      <c r="H292" s="3">
        <v>387</v>
      </c>
      <c r="I292" s="5">
        <f>G292-H292</f>
        <v>135</v>
      </c>
      <c r="J292" s="5">
        <f>I292/1000</f>
        <v>0.135</v>
      </c>
      <c r="K292" s="5">
        <f>J292/R292</f>
        <v>0.003199052132701422</v>
      </c>
      <c r="L292" s="3" t="s">
        <v>1211</v>
      </c>
      <c r="M292" s="5">
        <v>1</v>
      </c>
      <c r="N292" s="3" t="s">
        <v>1212</v>
      </c>
      <c r="O292" s="3" t="s">
        <v>115</v>
      </c>
      <c r="P292" s="3" t="s">
        <v>192</v>
      </c>
      <c r="Q292" s="3">
        <v>5</v>
      </c>
      <c r="R292" s="3">
        <v>42.2</v>
      </c>
      <c r="S292" s="3" t="s">
        <v>746</v>
      </c>
      <c r="T292" s="3" t="s">
        <v>746</v>
      </c>
      <c r="U292" s="6" t="s">
        <v>1213</v>
      </c>
      <c r="V292" s="6" t="s">
        <v>1214</v>
      </c>
      <c r="W292" s="3">
        <v>1</v>
      </c>
      <c r="Y292" t="s">
        <v>609</v>
      </c>
      <c r="AB292" s="3"/>
      <c r="AD292" s="3"/>
    </row>
    <row r="293" spans="1:38" ht="12.75">
      <c r="A293" s="6" t="s">
        <v>1771</v>
      </c>
      <c r="B293" s="18" t="s">
        <v>1980</v>
      </c>
      <c r="C293" s="5">
        <v>47.399</v>
      </c>
      <c r="D293" s="5">
        <v>83.877</v>
      </c>
      <c r="E293" s="5">
        <v>47.935</v>
      </c>
      <c r="F293" s="5">
        <v>8.786</v>
      </c>
      <c r="G293" s="3">
        <v>832</v>
      </c>
      <c r="H293" s="3">
        <v>387</v>
      </c>
      <c r="I293" s="5">
        <f>G293-H293</f>
        <v>445</v>
      </c>
      <c r="J293" s="5">
        <f>I293/1000</f>
        <v>0.445</v>
      </c>
      <c r="K293" s="5">
        <f>J293/R293</f>
        <v>0.006430635838150289</v>
      </c>
      <c r="L293" s="3" t="s">
        <v>1211</v>
      </c>
      <c r="M293" s="5">
        <v>1</v>
      </c>
      <c r="N293" s="3" t="s">
        <v>1212</v>
      </c>
      <c r="O293" s="3" t="s">
        <v>115</v>
      </c>
      <c r="P293" s="3" t="s">
        <v>192</v>
      </c>
      <c r="Q293" s="3">
        <v>5</v>
      </c>
      <c r="R293" s="3">
        <v>69.2</v>
      </c>
      <c r="S293" s="3" t="s">
        <v>746</v>
      </c>
      <c r="T293" s="3" t="s">
        <v>746</v>
      </c>
      <c r="U293" s="6" t="s">
        <v>1213</v>
      </c>
      <c r="V293" s="6" t="s">
        <v>1215</v>
      </c>
      <c r="W293" s="3">
        <v>4</v>
      </c>
      <c r="Y293" t="s">
        <v>609</v>
      </c>
      <c r="AB293" s="3"/>
      <c r="AD293" s="3"/>
      <c r="AG293" s="5"/>
      <c r="AH293" s="4"/>
      <c r="AI293" s="5"/>
      <c r="AJ293" s="5"/>
      <c r="AK293" s="5"/>
      <c r="AL293" s="4"/>
    </row>
    <row r="294" spans="1:30" ht="12.75">
      <c r="A294" s="6" t="s">
        <v>1772</v>
      </c>
      <c r="B294" s="18" t="s">
        <v>1980</v>
      </c>
      <c r="C294" s="5">
        <v>47.478</v>
      </c>
      <c r="D294" s="5">
        <v>85.218</v>
      </c>
      <c r="E294" s="5">
        <v>47.851</v>
      </c>
      <c r="F294" s="5">
        <v>84.778</v>
      </c>
      <c r="G294" s="3">
        <v>752</v>
      </c>
      <c r="H294" s="3">
        <v>393</v>
      </c>
      <c r="I294" s="5">
        <f>G294-H294</f>
        <v>359</v>
      </c>
      <c r="J294" s="5">
        <f>I294/1000</f>
        <v>0.359</v>
      </c>
      <c r="K294" s="5">
        <f>J294/R294</f>
        <v>0.006710280373831775</v>
      </c>
      <c r="L294" s="3" t="s">
        <v>1216</v>
      </c>
      <c r="M294" s="5">
        <v>1</v>
      </c>
      <c r="N294" s="3" t="s">
        <v>1212</v>
      </c>
      <c r="O294" s="3" t="s">
        <v>115</v>
      </c>
      <c r="P294" s="3" t="s">
        <v>192</v>
      </c>
      <c r="Q294" s="3">
        <v>5</v>
      </c>
      <c r="R294" s="3">
        <v>53.5</v>
      </c>
      <c r="S294" s="3" t="s">
        <v>746</v>
      </c>
      <c r="T294" s="3" t="s">
        <v>746</v>
      </c>
      <c r="U294" s="6" t="s">
        <v>1213</v>
      </c>
      <c r="V294" s="6" t="s">
        <v>1217</v>
      </c>
      <c r="W294" s="3">
        <v>4</v>
      </c>
      <c r="Y294" t="s">
        <v>609</v>
      </c>
      <c r="AB294" s="3"/>
      <c r="AD294" s="3"/>
    </row>
    <row r="295" spans="1:30" ht="12.75">
      <c r="A295" s="6" t="s">
        <v>1773</v>
      </c>
      <c r="B295" s="18" t="s">
        <v>1980</v>
      </c>
      <c r="C295" s="5">
        <v>47.626</v>
      </c>
      <c r="D295" s="5">
        <v>82.58</v>
      </c>
      <c r="E295" s="5">
        <v>47.963</v>
      </c>
      <c r="F295" s="5">
        <v>82.972</v>
      </c>
      <c r="G295" s="3">
        <v>755</v>
      </c>
      <c r="H295" s="3">
        <v>431</v>
      </c>
      <c r="I295" s="5">
        <f>G295-H295</f>
        <v>324</v>
      </c>
      <c r="J295" s="5">
        <f>I295/1000</f>
        <v>0.324</v>
      </c>
      <c r="K295" s="5">
        <f>J295/R295</f>
        <v>0.006835443037974684</v>
      </c>
      <c r="L295" s="3" t="s">
        <v>1278</v>
      </c>
      <c r="M295" s="5">
        <v>1</v>
      </c>
      <c r="N295" s="3" t="s">
        <v>1212</v>
      </c>
      <c r="O295" s="3" t="s">
        <v>115</v>
      </c>
      <c r="P295" s="3" t="s">
        <v>1208</v>
      </c>
      <c r="Q295" s="3">
        <v>2</v>
      </c>
      <c r="R295" s="3">
        <v>47.4</v>
      </c>
      <c r="S295" s="3" t="s">
        <v>746</v>
      </c>
      <c r="T295" s="3" t="s">
        <v>746</v>
      </c>
      <c r="U295" s="6" t="s">
        <v>1213</v>
      </c>
      <c r="V295" s="6" t="s">
        <v>1217</v>
      </c>
      <c r="W295" s="3">
        <v>4</v>
      </c>
      <c r="Y295" t="s">
        <v>609</v>
      </c>
      <c r="AB295" s="3"/>
      <c r="AD295" s="3"/>
    </row>
    <row r="296" spans="1:30" ht="12.75">
      <c r="A296" s="6" t="s">
        <v>1774</v>
      </c>
      <c r="B296" s="18" t="s">
        <v>1980</v>
      </c>
      <c r="C296" s="5">
        <v>47.812</v>
      </c>
      <c r="D296" s="5">
        <v>82.326</v>
      </c>
      <c r="E296" s="5">
        <v>48.082</v>
      </c>
      <c r="F296" s="5">
        <v>83.069</v>
      </c>
      <c r="G296" s="3">
        <v>717</v>
      </c>
      <c r="H296" s="3">
        <v>400</v>
      </c>
      <c r="I296" s="5">
        <f>G296-H296</f>
        <v>317</v>
      </c>
      <c r="J296" s="5">
        <f>I296/1000</f>
        <v>0.317</v>
      </c>
      <c r="K296" s="5">
        <f>J296/R296</f>
        <v>0.004992125984251968</v>
      </c>
      <c r="L296" s="3" t="s">
        <v>1278</v>
      </c>
      <c r="M296" s="5">
        <v>1</v>
      </c>
      <c r="N296" s="3" t="s">
        <v>1212</v>
      </c>
      <c r="O296" s="3" t="s">
        <v>115</v>
      </c>
      <c r="P296" s="3" t="s">
        <v>1208</v>
      </c>
      <c r="Q296" s="3">
        <v>2</v>
      </c>
      <c r="R296" s="3">
        <v>63.5</v>
      </c>
      <c r="S296" s="3" t="s">
        <v>746</v>
      </c>
      <c r="T296" s="3" t="s">
        <v>746</v>
      </c>
      <c r="U296" s="6" t="s">
        <v>1213</v>
      </c>
      <c r="V296" s="6" t="s">
        <v>1217</v>
      </c>
      <c r="W296" s="3">
        <v>4</v>
      </c>
      <c r="Y296" t="s">
        <v>609</v>
      </c>
      <c r="AB296" s="3"/>
      <c r="AD296" s="3"/>
    </row>
    <row r="297" spans="1:30" ht="12.75">
      <c r="A297" s="6" t="s">
        <v>1775</v>
      </c>
      <c r="B297" s="18" t="s">
        <v>1218</v>
      </c>
      <c r="C297" s="5">
        <v>-1.569</v>
      </c>
      <c r="D297" s="5">
        <v>39.476</v>
      </c>
      <c r="E297" s="5">
        <v>-1.726</v>
      </c>
      <c r="F297" s="5">
        <v>40.088</v>
      </c>
      <c r="G297" s="3">
        <v>188</v>
      </c>
      <c r="H297" s="3">
        <v>42</v>
      </c>
      <c r="I297" s="5">
        <f>G297-H297</f>
        <v>146</v>
      </c>
      <c r="J297" s="5">
        <f>I297/1000</f>
        <v>0.146</v>
      </c>
      <c r="K297" s="5">
        <f>J297/R297</f>
        <v>0.0020827389443651926</v>
      </c>
      <c r="L297" s="3" t="s">
        <v>1219</v>
      </c>
      <c r="M297" s="3">
        <v>3</v>
      </c>
      <c r="N297" s="3" t="s">
        <v>940</v>
      </c>
      <c r="O297" s="3" t="s">
        <v>348</v>
      </c>
      <c r="P297" s="3" t="s">
        <v>1220</v>
      </c>
      <c r="Q297" s="3">
        <v>1</v>
      </c>
      <c r="R297" s="3">
        <v>70.1</v>
      </c>
      <c r="S297" s="3" t="s">
        <v>748</v>
      </c>
      <c r="T297" s="3" t="s">
        <v>748</v>
      </c>
      <c r="U297" s="6" t="s">
        <v>1221</v>
      </c>
      <c r="V297" s="6" t="s">
        <v>1222</v>
      </c>
      <c r="W297" s="3">
        <v>6</v>
      </c>
      <c r="Y297" t="s">
        <v>610</v>
      </c>
      <c r="AB297" s="3"/>
      <c r="AD297" s="3"/>
    </row>
    <row r="298" spans="1:30" ht="12.75">
      <c r="A298" s="6" t="s">
        <v>1776</v>
      </c>
      <c r="B298" s="18" t="s">
        <v>1223</v>
      </c>
      <c r="C298" s="5">
        <v>-2.057</v>
      </c>
      <c r="D298" s="5">
        <v>39.643</v>
      </c>
      <c r="E298" s="5">
        <v>-2.117</v>
      </c>
      <c r="F298" s="5">
        <v>40.141</v>
      </c>
      <c r="G298" s="3">
        <v>122</v>
      </c>
      <c r="H298" s="3">
        <v>18</v>
      </c>
      <c r="I298" s="5">
        <f>G298-H298</f>
        <v>104</v>
      </c>
      <c r="J298" s="5">
        <f>I298/1000</f>
        <v>0.104</v>
      </c>
      <c r="K298" s="5">
        <f>J298/R298</f>
        <v>0.0018806509945750451</v>
      </c>
      <c r="L298" s="3" t="s">
        <v>1219</v>
      </c>
      <c r="M298" s="3">
        <v>3</v>
      </c>
      <c r="N298" s="3" t="s">
        <v>940</v>
      </c>
      <c r="O298" s="3" t="s">
        <v>348</v>
      </c>
      <c r="P298" s="3" t="s">
        <v>1220</v>
      </c>
      <c r="Q298" s="3">
        <v>1</v>
      </c>
      <c r="R298" s="3">
        <v>55.3</v>
      </c>
      <c r="S298" s="3" t="s">
        <v>748</v>
      </c>
      <c r="T298" s="3" t="s">
        <v>748</v>
      </c>
      <c r="U298" s="6" t="s">
        <v>1221</v>
      </c>
      <c r="V298" s="6" t="s">
        <v>1224</v>
      </c>
      <c r="W298" s="5">
        <v>3</v>
      </c>
      <c r="Y298" t="s">
        <v>610</v>
      </c>
      <c r="AB298" s="3"/>
      <c r="AD298" s="3"/>
    </row>
    <row r="299" spans="1:38" ht="12.75">
      <c r="A299" s="6" t="s">
        <v>1777</v>
      </c>
      <c r="B299" s="18" t="s">
        <v>1225</v>
      </c>
      <c r="C299" s="5">
        <v>-1.265</v>
      </c>
      <c r="D299" s="5">
        <v>39.204</v>
      </c>
      <c r="E299" s="5">
        <v>-1.379</v>
      </c>
      <c r="F299" s="5">
        <v>40.006</v>
      </c>
      <c r="G299" s="3">
        <v>266</v>
      </c>
      <c r="H299" s="3">
        <v>64</v>
      </c>
      <c r="I299" s="5">
        <f>G299-H299</f>
        <v>202</v>
      </c>
      <c r="J299" s="5">
        <f>I299/1000</f>
        <v>0.202</v>
      </c>
      <c r="K299" s="5">
        <f>J299/R299</f>
        <v>0.002239467849223947</v>
      </c>
      <c r="L299" s="3" t="s">
        <v>1219</v>
      </c>
      <c r="M299" s="3">
        <v>3</v>
      </c>
      <c r="N299" s="3" t="s">
        <v>940</v>
      </c>
      <c r="O299" s="3" t="s">
        <v>348</v>
      </c>
      <c r="P299" s="3" t="s">
        <v>1220</v>
      </c>
      <c r="Q299" s="3">
        <v>1</v>
      </c>
      <c r="R299" s="3">
        <v>90.2</v>
      </c>
      <c r="S299" s="3" t="s">
        <v>748</v>
      </c>
      <c r="T299" s="3" t="s">
        <v>748</v>
      </c>
      <c r="U299" s="6" t="s">
        <v>1221</v>
      </c>
      <c r="V299" s="6" t="s">
        <v>685</v>
      </c>
      <c r="W299" s="3">
        <v>4</v>
      </c>
      <c r="Y299" t="s">
        <v>610</v>
      </c>
      <c r="AB299" s="3"/>
      <c r="AD299" s="3"/>
      <c r="AG299" s="5"/>
      <c r="AH299" s="4"/>
      <c r="AI299" s="5"/>
      <c r="AJ299" s="5"/>
      <c r="AK299" s="5"/>
      <c r="AL299" s="4"/>
    </row>
    <row r="300" spans="1:38" ht="12.75">
      <c r="A300" s="6" t="s">
        <v>1778</v>
      </c>
      <c r="B300" s="18" t="s">
        <v>1226</v>
      </c>
      <c r="C300" s="5">
        <v>1.631</v>
      </c>
      <c r="D300" s="5">
        <v>38.203</v>
      </c>
      <c r="E300" s="5">
        <v>1.617</v>
      </c>
      <c r="F300" s="5">
        <v>38.572</v>
      </c>
      <c r="G300" s="3">
        <v>400</v>
      </c>
      <c r="H300" s="3">
        <v>311</v>
      </c>
      <c r="I300" s="5">
        <f>G300-H300</f>
        <v>89</v>
      </c>
      <c r="J300" s="5">
        <f>I300/1000</f>
        <v>0.089</v>
      </c>
      <c r="K300" s="5">
        <f>J300/R300</f>
        <v>0.002139423076923077</v>
      </c>
      <c r="L300" s="3" t="s">
        <v>1227</v>
      </c>
      <c r="M300" s="3">
        <v>3</v>
      </c>
      <c r="N300" s="3" t="s">
        <v>940</v>
      </c>
      <c r="O300" s="3" t="s">
        <v>348</v>
      </c>
      <c r="P300" s="3" t="s">
        <v>1228</v>
      </c>
      <c r="Q300" s="3">
        <v>1</v>
      </c>
      <c r="R300" s="3">
        <v>41.6</v>
      </c>
      <c r="S300" s="3" t="s">
        <v>748</v>
      </c>
      <c r="T300" s="3" t="s">
        <v>748</v>
      </c>
      <c r="U300" s="6" t="s">
        <v>1229</v>
      </c>
      <c r="V300" s="6" t="s">
        <v>686</v>
      </c>
      <c r="W300" s="3">
        <v>2</v>
      </c>
      <c r="Y300" t="s">
        <v>610</v>
      </c>
      <c r="AB300" s="3"/>
      <c r="AD300" s="3"/>
      <c r="AG300" s="5"/>
      <c r="AH300" s="4"/>
      <c r="AI300" s="5"/>
      <c r="AJ300" s="5"/>
      <c r="AK300" s="5"/>
      <c r="AL300" s="4"/>
    </row>
    <row r="301" spans="1:38" ht="12.75">
      <c r="A301" s="6" t="s">
        <v>1779</v>
      </c>
      <c r="B301" s="18" t="s">
        <v>728</v>
      </c>
      <c r="C301" s="5">
        <v>1.817</v>
      </c>
      <c r="D301" s="5">
        <v>37.97</v>
      </c>
      <c r="E301" s="5">
        <v>1.761</v>
      </c>
      <c r="F301" s="5">
        <v>38.314</v>
      </c>
      <c r="G301" s="3">
        <v>441</v>
      </c>
      <c r="H301" s="3">
        <v>363</v>
      </c>
      <c r="I301" s="5">
        <f>G301-H301</f>
        <v>78</v>
      </c>
      <c r="J301" s="5">
        <f>I301/1000</f>
        <v>0.078</v>
      </c>
      <c r="K301" s="5">
        <f>J301/R301</f>
        <v>0.0019948849104859333</v>
      </c>
      <c r="L301" s="3" t="s">
        <v>1227</v>
      </c>
      <c r="M301" s="3">
        <v>3</v>
      </c>
      <c r="N301" s="3" t="s">
        <v>940</v>
      </c>
      <c r="O301" s="3" t="s">
        <v>348</v>
      </c>
      <c r="P301" s="3" t="s">
        <v>1228</v>
      </c>
      <c r="Q301" s="3">
        <v>1</v>
      </c>
      <c r="R301" s="3">
        <v>39.1</v>
      </c>
      <c r="S301" s="3" t="s">
        <v>748</v>
      </c>
      <c r="T301" s="3" t="s">
        <v>748</v>
      </c>
      <c r="U301" s="6" t="s">
        <v>1229</v>
      </c>
      <c r="V301" s="6" t="s">
        <v>687</v>
      </c>
      <c r="W301" s="3">
        <v>1</v>
      </c>
      <c r="Y301" t="s">
        <v>610</v>
      </c>
      <c r="AB301" s="3"/>
      <c r="AC301" s="5"/>
      <c r="AD301" s="3"/>
      <c r="AG301" s="5"/>
      <c r="AH301" s="4"/>
      <c r="AI301" s="5"/>
      <c r="AJ301" s="5"/>
      <c r="AK301" s="5"/>
      <c r="AL301" s="4"/>
    </row>
    <row r="302" spans="1:38" ht="12.75">
      <c r="A302" s="6" t="s">
        <v>1780</v>
      </c>
      <c r="B302" s="18" t="s">
        <v>1980</v>
      </c>
      <c r="C302" s="5">
        <v>3.896</v>
      </c>
      <c r="D302" s="5">
        <v>34.549</v>
      </c>
      <c r="E302" s="5">
        <v>4.172</v>
      </c>
      <c r="F302" s="5">
        <v>34.787</v>
      </c>
      <c r="G302" s="3">
        <v>680</v>
      </c>
      <c r="H302" s="3">
        <v>507</v>
      </c>
      <c r="I302" s="5">
        <f>G302-H302</f>
        <v>173</v>
      </c>
      <c r="J302" s="5">
        <f>I302/1000</f>
        <v>0.173</v>
      </c>
      <c r="K302" s="5">
        <f>J302/R302</f>
        <v>0.00425061425061425</v>
      </c>
      <c r="L302" s="3" t="s">
        <v>1227</v>
      </c>
      <c r="M302" s="3">
        <v>3</v>
      </c>
      <c r="N302" s="3" t="s">
        <v>729</v>
      </c>
      <c r="O302" s="3" t="s">
        <v>115</v>
      </c>
      <c r="P302" s="3" t="s">
        <v>117</v>
      </c>
      <c r="Q302" s="3">
        <v>7</v>
      </c>
      <c r="R302" s="3">
        <v>40.7</v>
      </c>
      <c r="S302" s="3" t="s">
        <v>748</v>
      </c>
      <c r="T302" s="3" t="s">
        <v>748</v>
      </c>
      <c r="U302" s="6" t="s">
        <v>118</v>
      </c>
      <c r="V302" s="6" t="s">
        <v>119</v>
      </c>
      <c r="W302" s="3">
        <v>5</v>
      </c>
      <c r="Y302" t="s">
        <v>611</v>
      </c>
      <c r="AB302" s="3"/>
      <c r="AD302" s="3"/>
      <c r="AG302" s="5"/>
      <c r="AH302" s="4"/>
      <c r="AI302" s="5"/>
      <c r="AJ302" s="5"/>
      <c r="AK302" s="5"/>
      <c r="AL302" s="4"/>
    </row>
    <row r="303" spans="1:38" ht="12.75">
      <c r="A303" s="6" t="s">
        <v>1781</v>
      </c>
      <c r="B303" s="18" t="s">
        <v>1980</v>
      </c>
      <c r="C303" s="5">
        <v>4.181</v>
      </c>
      <c r="D303" s="5">
        <v>34.409</v>
      </c>
      <c r="E303" s="5">
        <v>4.517</v>
      </c>
      <c r="F303" s="5">
        <v>34.826</v>
      </c>
      <c r="G303" s="3">
        <v>615</v>
      </c>
      <c r="H303" s="3">
        <v>472</v>
      </c>
      <c r="I303" s="5">
        <f>G303-H303</f>
        <v>143</v>
      </c>
      <c r="J303" s="5">
        <f>I303/1000</f>
        <v>0.143</v>
      </c>
      <c r="K303" s="5">
        <f>J303/R303</f>
        <v>0.002313915857605178</v>
      </c>
      <c r="L303" s="3" t="s">
        <v>1227</v>
      </c>
      <c r="M303" s="3">
        <v>3</v>
      </c>
      <c r="N303" s="3" t="s">
        <v>729</v>
      </c>
      <c r="O303" s="3" t="s">
        <v>115</v>
      </c>
      <c r="P303" s="3" t="s">
        <v>117</v>
      </c>
      <c r="Q303" s="3">
        <v>7</v>
      </c>
      <c r="R303" s="3">
        <v>61.8</v>
      </c>
      <c r="S303" s="3" t="s">
        <v>748</v>
      </c>
      <c r="T303" s="3" t="s">
        <v>748</v>
      </c>
      <c r="U303" s="6" t="s">
        <v>118</v>
      </c>
      <c r="V303" s="6" t="s">
        <v>120</v>
      </c>
      <c r="W303" s="3">
        <v>5</v>
      </c>
      <c r="Y303" t="s">
        <v>611</v>
      </c>
      <c r="AB303" s="3"/>
      <c r="AD303" s="3"/>
      <c r="AG303" s="5"/>
      <c r="AH303" s="4"/>
      <c r="AI303" s="5"/>
      <c r="AJ303" s="5"/>
      <c r="AK303" s="5"/>
      <c r="AL303" s="4"/>
    </row>
    <row r="304" spans="1:38" ht="12.75">
      <c r="A304" s="6" t="s">
        <v>1782</v>
      </c>
      <c r="B304" s="18" t="s">
        <v>121</v>
      </c>
      <c r="C304" s="5">
        <v>-1.691</v>
      </c>
      <c r="D304" s="5">
        <v>38.986</v>
      </c>
      <c r="E304" s="5">
        <v>-1.682</v>
      </c>
      <c r="F304" s="5">
        <v>39.777</v>
      </c>
      <c r="G304" s="3">
        <v>308</v>
      </c>
      <c r="H304" s="3">
        <v>98</v>
      </c>
      <c r="I304" s="5">
        <f>G304-H304</f>
        <v>210</v>
      </c>
      <c r="J304" s="5">
        <f>I304/1000</f>
        <v>0.21</v>
      </c>
      <c r="K304" s="5">
        <f>J304/R304</f>
        <v>0.0023917995444191343</v>
      </c>
      <c r="L304" s="3" t="s">
        <v>1219</v>
      </c>
      <c r="M304" s="3">
        <v>3</v>
      </c>
      <c r="N304" s="3" t="s">
        <v>940</v>
      </c>
      <c r="O304" s="3" t="s">
        <v>348</v>
      </c>
      <c r="P304" s="3" t="s">
        <v>1220</v>
      </c>
      <c r="Q304" s="3">
        <v>1</v>
      </c>
      <c r="R304" s="3">
        <v>87.8</v>
      </c>
      <c r="S304" s="3" t="s">
        <v>748</v>
      </c>
      <c r="T304" s="3" t="s">
        <v>748</v>
      </c>
      <c r="U304" s="6" t="s">
        <v>1221</v>
      </c>
      <c r="V304" s="6" t="s">
        <v>688</v>
      </c>
      <c r="W304" s="3">
        <v>6</v>
      </c>
      <c r="Y304" t="s">
        <v>610</v>
      </c>
      <c r="AB304" s="3"/>
      <c r="AD304" s="3"/>
      <c r="AG304" s="5"/>
      <c r="AH304" s="4"/>
      <c r="AI304" s="5"/>
      <c r="AJ304" s="5"/>
      <c r="AK304" s="5"/>
      <c r="AL304" s="4"/>
    </row>
    <row r="305" spans="1:30" ht="12.75">
      <c r="A305" s="6" t="s">
        <v>1783</v>
      </c>
      <c r="B305" s="18" t="s">
        <v>1980</v>
      </c>
      <c r="C305" s="5">
        <v>25.269</v>
      </c>
      <c r="D305" s="5">
        <v>15.309</v>
      </c>
      <c r="E305" s="5">
        <v>25.358</v>
      </c>
      <c r="F305" s="5">
        <v>15.019</v>
      </c>
      <c r="G305" s="3">
        <v>561</v>
      </c>
      <c r="H305" s="3">
        <v>500</v>
      </c>
      <c r="I305" s="5">
        <f>G305-H305</f>
        <v>61</v>
      </c>
      <c r="J305" s="5">
        <f>I305/1000</f>
        <v>0.061</v>
      </c>
      <c r="K305" s="5">
        <f>J305/R305</f>
        <v>0.0018944099378881986</v>
      </c>
      <c r="L305" s="3" t="s">
        <v>122</v>
      </c>
      <c r="M305" s="3">
        <v>2</v>
      </c>
      <c r="N305" s="3" t="s">
        <v>212</v>
      </c>
      <c r="O305" s="3" t="s">
        <v>115</v>
      </c>
      <c r="P305" s="3" t="s">
        <v>123</v>
      </c>
      <c r="Q305" s="3">
        <v>1</v>
      </c>
      <c r="R305" s="3">
        <v>32.2</v>
      </c>
      <c r="S305" s="5" t="s">
        <v>745</v>
      </c>
      <c r="T305" s="5" t="s">
        <v>745</v>
      </c>
      <c r="U305" s="6" t="s">
        <v>124</v>
      </c>
      <c r="V305" s="6" t="s">
        <v>125</v>
      </c>
      <c r="W305" s="3">
        <v>1</v>
      </c>
      <c r="Y305" t="s">
        <v>612</v>
      </c>
      <c r="AB305" s="3"/>
      <c r="AD305" s="3"/>
    </row>
    <row r="306" spans="1:30" ht="12.75">
      <c r="A306" s="6" t="s">
        <v>1784</v>
      </c>
      <c r="B306" s="18" t="s">
        <v>126</v>
      </c>
      <c r="C306" s="5">
        <v>-16.243</v>
      </c>
      <c r="D306" s="5">
        <v>34.959</v>
      </c>
      <c r="E306" s="5">
        <v>-16.556</v>
      </c>
      <c r="F306" s="5">
        <v>35.146</v>
      </c>
      <c r="G306" s="3">
        <v>63</v>
      </c>
      <c r="H306" s="3">
        <v>47</v>
      </c>
      <c r="I306" s="5">
        <f>G306-H306</f>
        <v>16</v>
      </c>
      <c r="J306" s="5">
        <f>I306/1000</f>
        <v>0.016</v>
      </c>
      <c r="K306" s="5">
        <f>J306/R306</f>
        <v>0.0003931203931203931</v>
      </c>
      <c r="L306" s="3" t="s">
        <v>127</v>
      </c>
      <c r="M306" s="3">
        <v>3</v>
      </c>
      <c r="N306" s="3" t="s">
        <v>729</v>
      </c>
      <c r="O306" s="3" t="s">
        <v>348</v>
      </c>
      <c r="P306" s="3" t="s">
        <v>128</v>
      </c>
      <c r="Q306" s="3">
        <v>7</v>
      </c>
      <c r="R306" s="3">
        <v>40.7</v>
      </c>
      <c r="S306" s="3" t="s">
        <v>748</v>
      </c>
      <c r="T306" s="3" t="s">
        <v>748</v>
      </c>
      <c r="U306" s="6" t="s">
        <v>129</v>
      </c>
      <c r="V306" s="6" t="s">
        <v>130</v>
      </c>
      <c r="W306" s="3">
        <v>5</v>
      </c>
      <c r="Y306" t="s">
        <v>613</v>
      </c>
      <c r="AB306" s="3"/>
      <c r="AD306" s="3"/>
    </row>
    <row r="307" spans="1:30" ht="12.75">
      <c r="A307" s="6" t="s">
        <v>1785</v>
      </c>
      <c r="B307" s="18" t="s">
        <v>131</v>
      </c>
      <c r="C307" s="5">
        <v>13.711</v>
      </c>
      <c r="D307" s="5">
        <v>-6.07</v>
      </c>
      <c r="E307" s="5">
        <v>15.277</v>
      </c>
      <c r="F307" s="5">
        <v>-40.088</v>
      </c>
      <c r="G307" s="3">
        <v>277</v>
      </c>
      <c r="H307" s="3">
        <v>260</v>
      </c>
      <c r="I307" s="5">
        <f>G307-H307</f>
        <v>17</v>
      </c>
      <c r="J307" s="5">
        <f>I307/1000</f>
        <v>0.017</v>
      </c>
      <c r="K307" s="5">
        <f>J307/R307</f>
        <v>6.152732537097358E-05</v>
      </c>
      <c r="L307" s="3" t="s">
        <v>132</v>
      </c>
      <c r="M307" s="3">
        <v>2</v>
      </c>
      <c r="N307" s="3" t="s">
        <v>133</v>
      </c>
      <c r="O307" s="3" t="s">
        <v>115</v>
      </c>
      <c r="P307" s="3" t="s">
        <v>134</v>
      </c>
      <c r="Q307" s="3">
        <v>3</v>
      </c>
      <c r="R307" s="3">
        <v>276.3</v>
      </c>
      <c r="S307" s="3" t="s">
        <v>754</v>
      </c>
      <c r="T307" s="5" t="s">
        <v>745</v>
      </c>
      <c r="U307" s="6" t="s">
        <v>135</v>
      </c>
      <c r="V307" s="6" t="s">
        <v>136</v>
      </c>
      <c r="W307" s="3">
        <v>4</v>
      </c>
      <c r="Y307" s="7" t="s">
        <v>656</v>
      </c>
      <c r="AB307" s="3"/>
      <c r="AD307" s="3"/>
    </row>
    <row r="308" spans="1:30" ht="12.75">
      <c r="A308" s="6" t="s">
        <v>1786</v>
      </c>
      <c r="B308" s="18" t="s">
        <v>1980</v>
      </c>
      <c r="C308" s="5">
        <v>29.869</v>
      </c>
      <c r="D308" s="5">
        <v>-112.081</v>
      </c>
      <c r="E308" s="5">
        <v>29.595</v>
      </c>
      <c r="F308" s="5">
        <v>-112.208</v>
      </c>
      <c r="G308" s="3">
        <v>493</v>
      </c>
      <c r="H308" s="3">
        <v>152</v>
      </c>
      <c r="I308" s="5">
        <f>G308-H308</f>
        <v>341</v>
      </c>
      <c r="J308" s="5">
        <f>I308/1000</f>
        <v>0.341</v>
      </c>
      <c r="K308" s="5">
        <f>J308/R308</f>
        <v>0.010460122699386504</v>
      </c>
      <c r="L308" s="3" t="s">
        <v>137</v>
      </c>
      <c r="M308" s="3">
        <v>4</v>
      </c>
      <c r="N308" s="3" t="s">
        <v>1143</v>
      </c>
      <c r="O308" s="3" t="s">
        <v>348</v>
      </c>
      <c r="P308" s="3" t="s">
        <v>138</v>
      </c>
      <c r="Q308" s="3">
        <v>1</v>
      </c>
      <c r="R308" s="3">
        <v>32.6</v>
      </c>
      <c r="S308" s="5" t="s">
        <v>745</v>
      </c>
      <c r="T308" s="5" t="s">
        <v>745</v>
      </c>
      <c r="U308" s="6" t="s">
        <v>139</v>
      </c>
      <c r="V308" s="6" t="s">
        <v>140</v>
      </c>
      <c r="W308" s="3">
        <v>1</v>
      </c>
      <c r="X308" s="3" t="s">
        <v>1450</v>
      </c>
      <c r="Y308" s="13" t="s">
        <v>614</v>
      </c>
      <c r="AB308" s="3"/>
      <c r="AD308" s="3"/>
    </row>
    <row r="309" spans="1:30" ht="12.75">
      <c r="A309" s="6" t="s">
        <v>1787</v>
      </c>
      <c r="B309" s="18" t="s">
        <v>141</v>
      </c>
      <c r="C309" s="5">
        <v>30.788</v>
      </c>
      <c r="D309" s="5">
        <v>-112.699</v>
      </c>
      <c r="E309" s="5">
        <v>30.533</v>
      </c>
      <c r="F309" s="5">
        <v>-112.982</v>
      </c>
      <c r="G309" s="3">
        <v>91</v>
      </c>
      <c r="H309" s="3">
        <v>0</v>
      </c>
      <c r="I309" s="5">
        <f>G309-H309</f>
        <v>91</v>
      </c>
      <c r="J309" s="5">
        <f>I309/1000</f>
        <v>0.091</v>
      </c>
      <c r="K309" s="5">
        <f>J309/R309</f>
        <v>0.0022921914357682616</v>
      </c>
      <c r="L309" s="3" t="s">
        <v>137</v>
      </c>
      <c r="M309" s="3">
        <v>4</v>
      </c>
      <c r="N309" s="3" t="s">
        <v>1143</v>
      </c>
      <c r="O309" s="3" t="s">
        <v>348</v>
      </c>
      <c r="P309" s="3" t="s">
        <v>142</v>
      </c>
      <c r="Q309" s="3">
        <v>6</v>
      </c>
      <c r="R309" s="3">
        <v>39.7</v>
      </c>
      <c r="S309" s="5" t="s">
        <v>745</v>
      </c>
      <c r="T309" s="5" t="s">
        <v>745</v>
      </c>
      <c r="U309" s="6" t="s">
        <v>139</v>
      </c>
      <c r="V309" s="6" t="s">
        <v>143</v>
      </c>
      <c r="W309" s="3">
        <v>2</v>
      </c>
      <c r="X309" s="3" t="s">
        <v>1465</v>
      </c>
      <c r="Y309" s="13" t="s">
        <v>615</v>
      </c>
      <c r="AB309" s="3"/>
      <c r="AD309" s="3"/>
    </row>
    <row r="310" spans="1:30" ht="12.75">
      <c r="A310" s="6" t="s">
        <v>1788</v>
      </c>
      <c r="B310" s="18" t="s">
        <v>1980</v>
      </c>
      <c r="C310" s="5">
        <v>31.702</v>
      </c>
      <c r="D310" s="5">
        <v>-113.303</v>
      </c>
      <c r="E310" s="5">
        <v>31.276</v>
      </c>
      <c r="F310" s="5">
        <v>-113.365</v>
      </c>
      <c r="G310" s="3">
        <v>143</v>
      </c>
      <c r="H310" s="3">
        <v>3</v>
      </c>
      <c r="I310" s="5">
        <f>G310-H310</f>
        <v>140</v>
      </c>
      <c r="J310" s="5">
        <f>I310/1000</f>
        <v>0.14</v>
      </c>
      <c r="K310" s="5">
        <f>J310/R310</f>
        <v>0.002904564315352697</v>
      </c>
      <c r="L310" s="3" t="s">
        <v>137</v>
      </c>
      <c r="M310" s="3">
        <v>4</v>
      </c>
      <c r="N310" s="3" t="s">
        <v>1143</v>
      </c>
      <c r="O310" s="3" t="s">
        <v>348</v>
      </c>
      <c r="P310" s="3" t="s">
        <v>144</v>
      </c>
      <c r="Q310" s="3">
        <v>6</v>
      </c>
      <c r="R310" s="3">
        <v>48.2</v>
      </c>
      <c r="S310" s="5" t="s">
        <v>745</v>
      </c>
      <c r="T310" s="5" t="s">
        <v>745</v>
      </c>
      <c r="U310" s="6" t="s">
        <v>145</v>
      </c>
      <c r="V310" s="6" t="s">
        <v>146</v>
      </c>
      <c r="W310" s="3">
        <v>1</v>
      </c>
      <c r="X310" s="3" t="s">
        <v>1450</v>
      </c>
      <c r="Y310" s="13" t="s">
        <v>615</v>
      </c>
      <c r="AB310" s="3"/>
      <c r="AD310" s="3"/>
    </row>
    <row r="311" spans="1:30" ht="12.75">
      <c r="A311" s="6" t="s">
        <v>1789</v>
      </c>
      <c r="B311" s="18" t="s">
        <v>1980</v>
      </c>
      <c r="C311" s="5">
        <v>45.924</v>
      </c>
      <c r="D311" s="5">
        <v>95.334</v>
      </c>
      <c r="E311" s="5">
        <v>46.21</v>
      </c>
      <c r="F311" s="5">
        <v>95.197</v>
      </c>
      <c r="G311" s="3">
        <v>1568</v>
      </c>
      <c r="H311" s="3">
        <v>993</v>
      </c>
      <c r="I311" s="5">
        <f>G311-H311</f>
        <v>575</v>
      </c>
      <c r="J311" s="5">
        <f>I311/1000</f>
        <v>0.575</v>
      </c>
      <c r="K311" s="5">
        <f>J311/R311</f>
        <v>0.017062314540059343</v>
      </c>
      <c r="L311" s="3" t="s">
        <v>147</v>
      </c>
      <c r="M311" s="5">
        <v>1</v>
      </c>
      <c r="N311" s="3" t="s">
        <v>148</v>
      </c>
      <c r="O311" s="3" t="s">
        <v>115</v>
      </c>
      <c r="P311" s="3" t="s">
        <v>149</v>
      </c>
      <c r="Q311" s="3">
        <v>4</v>
      </c>
      <c r="R311" s="3">
        <v>33.7</v>
      </c>
      <c r="S311" s="5" t="s">
        <v>745</v>
      </c>
      <c r="T311" s="5" t="s">
        <v>745</v>
      </c>
      <c r="U311" s="6" t="s">
        <v>924</v>
      </c>
      <c r="V311" s="6" t="s">
        <v>925</v>
      </c>
      <c r="W311" s="3">
        <v>1</v>
      </c>
      <c r="X311" s="3" t="s">
        <v>1450</v>
      </c>
      <c r="Y311" t="s">
        <v>616</v>
      </c>
      <c r="Z311" s="5"/>
      <c r="AA311" s="5"/>
      <c r="AB311" s="3"/>
      <c r="AD311" s="3"/>
    </row>
    <row r="312" spans="1:30" ht="12.75">
      <c r="A312" s="6" t="s">
        <v>1790</v>
      </c>
      <c r="B312" s="18" t="s">
        <v>1980</v>
      </c>
      <c r="C312" s="5">
        <v>45.981</v>
      </c>
      <c r="D312" s="5">
        <v>94.321</v>
      </c>
      <c r="E312" s="5">
        <v>46.155</v>
      </c>
      <c r="F312" s="5">
        <v>94.747</v>
      </c>
      <c r="G312" s="3">
        <v>1729</v>
      </c>
      <c r="H312" s="3">
        <v>1067</v>
      </c>
      <c r="I312" s="5">
        <f>G312-H312</f>
        <v>662</v>
      </c>
      <c r="J312" s="5">
        <f>I312/1000</f>
        <v>0.662</v>
      </c>
      <c r="K312" s="5">
        <f>J312/R312</f>
        <v>0.016717171717171717</v>
      </c>
      <c r="L312" s="3" t="s">
        <v>147</v>
      </c>
      <c r="M312" s="5">
        <v>1</v>
      </c>
      <c r="N312" s="3" t="s">
        <v>148</v>
      </c>
      <c r="O312" s="3" t="s">
        <v>115</v>
      </c>
      <c r="P312" s="3" t="s">
        <v>934</v>
      </c>
      <c r="Q312" s="3">
        <v>4</v>
      </c>
      <c r="R312" s="3">
        <v>39.6</v>
      </c>
      <c r="S312" s="5" t="s">
        <v>745</v>
      </c>
      <c r="T312" s="5" t="s">
        <v>745</v>
      </c>
      <c r="U312" s="6" t="s">
        <v>924</v>
      </c>
      <c r="V312" s="6" t="s">
        <v>925</v>
      </c>
      <c r="W312" s="3">
        <v>1</v>
      </c>
      <c r="X312" s="3" t="s">
        <v>1466</v>
      </c>
      <c r="Y312" t="s">
        <v>616</v>
      </c>
      <c r="AB312" s="3"/>
      <c r="AD312" s="3"/>
    </row>
    <row r="313" spans="1:30" ht="12.75">
      <c r="A313" s="6" t="s">
        <v>1791</v>
      </c>
      <c r="B313" s="18" t="s">
        <v>1980</v>
      </c>
      <c r="C313" s="5">
        <v>45.734</v>
      </c>
      <c r="D313" s="5">
        <v>92.123</v>
      </c>
      <c r="E313" s="5">
        <v>45.656</v>
      </c>
      <c r="F313" s="5">
        <v>91.633</v>
      </c>
      <c r="G313" s="3">
        <v>1239</v>
      </c>
      <c r="H313" s="3">
        <v>1051</v>
      </c>
      <c r="I313" s="5">
        <f>G313-H313</f>
        <v>188</v>
      </c>
      <c r="J313" s="5">
        <f>I313/1000</f>
        <v>0.188</v>
      </c>
      <c r="K313" s="5">
        <f>J313/R313</f>
        <v>0.004771573604060914</v>
      </c>
      <c r="L313" s="3" t="s">
        <v>935</v>
      </c>
      <c r="M313" s="5">
        <v>1</v>
      </c>
      <c r="N313" s="3" t="s">
        <v>1200</v>
      </c>
      <c r="O313" s="3" t="s">
        <v>115</v>
      </c>
      <c r="P313" s="3" t="s">
        <v>205</v>
      </c>
      <c r="Q313" s="3">
        <v>4</v>
      </c>
      <c r="R313" s="3">
        <v>39.4</v>
      </c>
      <c r="S313" s="5" t="s">
        <v>745</v>
      </c>
      <c r="T313" s="5" t="s">
        <v>745</v>
      </c>
      <c r="U313" s="6" t="s">
        <v>936</v>
      </c>
      <c r="V313" s="6" t="s">
        <v>925</v>
      </c>
      <c r="W313" s="3">
        <v>1</v>
      </c>
      <c r="X313" s="3" t="s">
        <v>1471</v>
      </c>
      <c r="Y313" t="s">
        <v>617</v>
      </c>
      <c r="AB313" s="3"/>
      <c r="AD313" s="3"/>
    </row>
    <row r="314" spans="1:30" ht="12.75">
      <c r="A314" s="6" t="s">
        <v>1792</v>
      </c>
      <c r="B314" s="18" t="s">
        <v>1980</v>
      </c>
      <c r="C314" s="5">
        <v>50.546</v>
      </c>
      <c r="D314" s="5">
        <v>94.473</v>
      </c>
      <c r="E314" s="5">
        <v>50.538</v>
      </c>
      <c r="F314" s="5">
        <v>93.034</v>
      </c>
      <c r="G314" s="3">
        <v>920</v>
      </c>
      <c r="H314" s="3">
        <v>759</v>
      </c>
      <c r="I314" s="5">
        <f>G314-H314</f>
        <v>161</v>
      </c>
      <c r="J314" s="5">
        <f>I314/1000</f>
        <v>0.161</v>
      </c>
      <c r="K314" s="5">
        <f>J314/R314</f>
        <v>0.001590909090909091</v>
      </c>
      <c r="L314" s="3" t="s">
        <v>985</v>
      </c>
      <c r="M314" s="5">
        <v>1</v>
      </c>
      <c r="N314" s="3" t="s">
        <v>1191</v>
      </c>
      <c r="O314" s="3" t="s">
        <v>115</v>
      </c>
      <c r="P314" s="3" t="s">
        <v>873</v>
      </c>
      <c r="Q314" s="3">
        <v>5</v>
      </c>
      <c r="R314" s="3">
        <v>101.2</v>
      </c>
      <c r="S314" s="5" t="s">
        <v>745</v>
      </c>
      <c r="T314" s="5" t="s">
        <v>745</v>
      </c>
      <c r="U314" s="6" t="s">
        <v>986</v>
      </c>
      <c r="V314" s="6" t="s">
        <v>987</v>
      </c>
      <c r="W314" s="3">
        <v>5</v>
      </c>
      <c r="Y314" t="s">
        <v>618</v>
      </c>
      <c r="AB314" s="3"/>
      <c r="AD314" s="3"/>
    </row>
    <row r="315" spans="1:30" ht="12.75">
      <c r="A315" s="6" t="s">
        <v>1793</v>
      </c>
      <c r="B315" s="18" t="s">
        <v>1980</v>
      </c>
      <c r="C315" s="5">
        <v>49.779</v>
      </c>
      <c r="D315" s="5">
        <v>91.874</v>
      </c>
      <c r="E315" s="5">
        <v>50.182</v>
      </c>
      <c r="F315" s="5">
        <v>92.316</v>
      </c>
      <c r="G315" s="3">
        <v>1439</v>
      </c>
      <c r="H315" s="3">
        <v>759</v>
      </c>
      <c r="I315" s="5">
        <f>G315-H315</f>
        <v>680</v>
      </c>
      <c r="J315" s="5">
        <f>I315/1000</f>
        <v>0.68</v>
      </c>
      <c r="K315" s="5">
        <f>J315/R315</f>
        <v>0.012386156648451732</v>
      </c>
      <c r="L315" s="3" t="s">
        <v>950</v>
      </c>
      <c r="M315" s="5">
        <v>1</v>
      </c>
      <c r="N315" s="3" t="s">
        <v>1191</v>
      </c>
      <c r="O315" s="3" t="s">
        <v>115</v>
      </c>
      <c r="P315" s="3" t="s">
        <v>873</v>
      </c>
      <c r="Q315" s="3">
        <v>5</v>
      </c>
      <c r="R315" s="3">
        <v>54.9</v>
      </c>
      <c r="S315" s="5" t="s">
        <v>745</v>
      </c>
      <c r="T315" s="5" t="s">
        <v>745</v>
      </c>
      <c r="U315" s="6" t="s">
        <v>988</v>
      </c>
      <c r="V315" s="6" t="s">
        <v>989</v>
      </c>
      <c r="W315" s="3">
        <v>1</v>
      </c>
      <c r="X315" s="3" t="s">
        <v>1077</v>
      </c>
      <c r="Y315" t="s">
        <v>618</v>
      </c>
      <c r="AB315" s="3"/>
      <c r="AD315" s="3"/>
    </row>
    <row r="316" spans="1:30" ht="12.75">
      <c r="A316" s="6" t="s">
        <v>1794</v>
      </c>
      <c r="B316" s="18" t="s">
        <v>1980</v>
      </c>
      <c r="C316" s="5">
        <v>49.662</v>
      </c>
      <c r="D316" s="5">
        <v>93.056</v>
      </c>
      <c r="E316" s="5">
        <v>50.026</v>
      </c>
      <c r="F316" s="5">
        <v>93.002</v>
      </c>
      <c r="G316" s="3">
        <v>1336</v>
      </c>
      <c r="H316" s="3">
        <v>768</v>
      </c>
      <c r="I316" s="5">
        <f>G316-H316</f>
        <v>568</v>
      </c>
      <c r="J316" s="5">
        <f>I316/1000</f>
        <v>0.568</v>
      </c>
      <c r="K316" s="5">
        <f>J316/R316</f>
        <v>0.01392156862745098</v>
      </c>
      <c r="L316" s="3" t="s">
        <v>950</v>
      </c>
      <c r="M316" s="5">
        <v>1</v>
      </c>
      <c r="N316" s="3" t="s">
        <v>1191</v>
      </c>
      <c r="O316" s="3" t="s">
        <v>115</v>
      </c>
      <c r="P316" s="3" t="s">
        <v>873</v>
      </c>
      <c r="Q316" s="3">
        <v>5</v>
      </c>
      <c r="R316" s="3">
        <v>40.8</v>
      </c>
      <c r="S316" s="5" t="s">
        <v>745</v>
      </c>
      <c r="T316" s="5" t="s">
        <v>745</v>
      </c>
      <c r="U316" s="6" t="s">
        <v>988</v>
      </c>
      <c r="V316" s="6" t="s">
        <v>990</v>
      </c>
      <c r="W316" s="3">
        <v>1</v>
      </c>
      <c r="X316" s="3" t="s">
        <v>1450</v>
      </c>
      <c r="Y316" t="s">
        <v>618</v>
      </c>
      <c r="AB316" s="3"/>
      <c r="AD316" s="3"/>
    </row>
    <row r="317" spans="1:30" ht="12.75">
      <c r="A317" s="6" t="s">
        <v>1795</v>
      </c>
      <c r="B317" s="18" t="s">
        <v>1980</v>
      </c>
      <c r="C317" s="5">
        <v>47.703</v>
      </c>
      <c r="D317" s="5">
        <v>92.804</v>
      </c>
      <c r="E317" s="5">
        <v>47.823</v>
      </c>
      <c r="F317" s="5">
        <v>93.296</v>
      </c>
      <c r="G317" s="3">
        <v>1609</v>
      </c>
      <c r="H317" s="3">
        <v>1135</v>
      </c>
      <c r="I317" s="5">
        <f>G317-H317</f>
        <v>474</v>
      </c>
      <c r="J317" s="5">
        <f>I317/1000</f>
        <v>0.474</v>
      </c>
      <c r="K317" s="5">
        <f>J317/R317</f>
        <v>0.012091836734693877</v>
      </c>
      <c r="L317" s="3" t="s">
        <v>991</v>
      </c>
      <c r="M317" s="5">
        <v>1</v>
      </c>
      <c r="N317" s="3" t="s">
        <v>1191</v>
      </c>
      <c r="O317" s="3" t="s">
        <v>115</v>
      </c>
      <c r="P317" s="3" t="s">
        <v>873</v>
      </c>
      <c r="Q317" s="3">
        <v>5</v>
      </c>
      <c r="R317" s="3">
        <v>39.2</v>
      </c>
      <c r="S317" s="3" t="s">
        <v>758</v>
      </c>
      <c r="T317" s="5" t="s">
        <v>745</v>
      </c>
      <c r="U317" s="6" t="s">
        <v>924</v>
      </c>
      <c r="V317" s="6" t="s">
        <v>925</v>
      </c>
      <c r="W317" s="3">
        <v>1</v>
      </c>
      <c r="X317" s="3" t="s">
        <v>1450</v>
      </c>
      <c r="Y317" t="s">
        <v>619</v>
      </c>
      <c r="AB317" s="3"/>
      <c r="AD317" s="3"/>
    </row>
    <row r="318" spans="1:30" ht="12.75">
      <c r="A318" s="6" t="s">
        <v>1796</v>
      </c>
      <c r="B318" s="18" t="s">
        <v>1980</v>
      </c>
      <c r="C318" s="5">
        <v>45.946</v>
      </c>
      <c r="D318" s="5">
        <v>94.438</v>
      </c>
      <c r="E318" s="5">
        <v>46.126</v>
      </c>
      <c r="F318" s="5">
        <v>94.731</v>
      </c>
      <c r="G318" s="3">
        <v>1673</v>
      </c>
      <c r="H318" s="3">
        <v>1075</v>
      </c>
      <c r="I318" s="5">
        <f>G318-H318</f>
        <v>598</v>
      </c>
      <c r="J318" s="5">
        <f>I318/1000</f>
        <v>0.598</v>
      </c>
      <c r="K318" s="5">
        <f>J318/R318</f>
        <v>0.019478827361563516</v>
      </c>
      <c r="L318" s="3" t="s">
        <v>147</v>
      </c>
      <c r="M318" s="5">
        <v>1</v>
      </c>
      <c r="N318" s="3" t="s">
        <v>148</v>
      </c>
      <c r="O318" s="3" t="s">
        <v>115</v>
      </c>
      <c r="P318" s="3" t="s">
        <v>149</v>
      </c>
      <c r="Q318" s="3">
        <v>4</v>
      </c>
      <c r="R318" s="3">
        <v>30.7</v>
      </c>
      <c r="S318" s="5" t="s">
        <v>745</v>
      </c>
      <c r="T318" s="5" t="s">
        <v>745</v>
      </c>
      <c r="U318" s="6" t="s">
        <v>924</v>
      </c>
      <c r="V318" s="6" t="s">
        <v>925</v>
      </c>
      <c r="W318" s="3">
        <v>1</v>
      </c>
      <c r="X318" s="3" t="s">
        <v>1466</v>
      </c>
      <c r="Y318" t="s">
        <v>616</v>
      </c>
      <c r="AB318" s="3"/>
      <c r="AD318" s="3"/>
    </row>
    <row r="319" spans="1:30" ht="12.75">
      <c r="A319" s="6" t="s">
        <v>1797</v>
      </c>
      <c r="B319" s="18" t="s">
        <v>1980</v>
      </c>
      <c r="C319" s="5">
        <v>46.712</v>
      </c>
      <c r="D319" s="5">
        <v>95.603</v>
      </c>
      <c r="E319" s="5">
        <v>46.435</v>
      </c>
      <c r="F319" s="5">
        <v>95.346</v>
      </c>
      <c r="G319" s="3">
        <v>2155</v>
      </c>
      <c r="H319" s="3">
        <v>1191</v>
      </c>
      <c r="I319" s="5">
        <f>G319-H319</f>
        <v>964</v>
      </c>
      <c r="J319" s="5">
        <f>I319/1000</f>
        <v>0.964</v>
      </c>
      <c r="K319" s="5">
        <f>J319/R319</f>
        <v>0.026556473829201104</v>
      </c>
      <c r="L319" s="3" t="s">
        <v>147</v>
      </c>
      <c r="M319" s="5">
        <v>1</v>
      </c>
      <c r="N319" s="3" t="s">
        <v>1191</v>
      </c>
      <c r="O319" s="3" t="s">
        <v>115</v>
      </c>
      <c r="P319" s="3" t="s">
        <v>992</v>
      </c>
      <c r="Q319" s="3">
        <v>4</v>
      </c>
      <c r="R319" s="3">
        <v>36.3</v>
      </c>
      <c r="S319" s="5" t="s">
        <v>745</v>
      </c>
      <c r="T319" s="5" t="s">
        <v>745</v>
      </c>
      <c r="U319" s="6" t="s">
        <v>0</v>
      </c>
      <c r="V319" s="6" t="s">
        <v>1</v>
      </c>
      <c r="W319" s="3">
        <v>1</v>
      </c>
      <c r="X319" s="3" t="s">
        <v>1450</v>
      </c>
      <c r="Y319" t="s">
        <v>616</v>
      </c>
      <c r="AB319" s="3"/>
      <c r="AD319" s="3"/>
    </row>
    <row r="320" spans="1:30" ht="12.75">
      <c r="A320" s="6" t="s">
        <v>1798</v>
      </c>
      <c r="B320" s="18" t="s">
        <v>926</v>
      </c>
      <c r="C320" s="5">
        <v>46.855</v>
      </c>
      <c r="D320" s="5">
        <v>96.272</v>
      </c>
      <c r="E320" s="5">
        <v>47.359</v>
      </c>
      <c r="F320" s="5">
        <v>95.868</v>
      </c>
      <c r="G320" s="3">
        <v>1568</v>
      </c>
      <c r="H320" s="3">
        <v>1460</v>
      </c>
      <c r="I320" s="5">
        <f>G320-H320</f>
        <v>108</v>
      </c>
      <c r="J320" s="5">
        <f>I320/1000</f>
        <v>0.108</v>
      </c>
      <c r="K320" s="5">
        <f>J320/R320</f>
        <v>0.0016981132075471698</v>
      </c>
      <c r="L320" s="3" t="s">
        <v>927</v>
      </c>
      <c r="M320" s="5">
        <v>1</v>
      </c>
      <c r="N320" s="3" t="s">
        <v>1191</v>
      </c>
      <c r="O320" s="3" t="s">
        <v>115</v>
      </c>
      <c r="P320" s="3" t="s">
        <v>928</v>
      </c>
      <c r="Q320" s="3">
        <v>3</v>
      </c>
      <c r="R320" s="3">
        <v>63.6</v>
      </c>
      <c r="S320" s="5" t="s">
        <v>745</v>
      </c>
      <c r="T320" s="5" t="s">
        <v>745</v>
      </c>
      <c r="U320" s="6" t="s">
        <v>929</v>
      </c>
      <c r="V320" s="6" t="s">
        <v>930</v>
      </c>
      <c r="W320" s="3">
        <v>4</v>
      </c>
      <c r="Y320" t="s">
        <v>620</v>
      </c>
      <c r="AB320" s="3"/>
      <c r="AD320" s="3"/>
    </row>
    <row r="321" spans="1:30" ht="12.75">
      <c r="A321" s="6" t="s">
        <v>1799</v>
      </c>
      <c r="B321" s="18" t="s">
        <v>926</v>
      </c>
      <c r="C321" s="5">
        <v>48.611</v>
      </c>
      <c r="D321" s="5">
        <v>93.189</v>
      </c>
      <c r="E321" s="5">
        <v>48.868</v>
      </c>
      <c r="F321" s="5">
        <v>93.314</v>
      </c>
      <c r="G321" s="3">
        <v>1066</v>
      </c>
      <c r="H321" s="3">
        <v>1030</v>
      </c>
      <c r="I321" s="5">
        <f>G321-H321</f>
        <v>36</v>
      </c>
      <c r="J321" s="5">
        <f>I321/1000</f>
        <v>0.036</v>
      </c>
      <c r="K321" s="5">
        <f>J321/R321</f>
        <v>0.0011920529801324503</v>
      </c>
      <c r="L321" s="3" t="s">
        <v>931</v>
      </c>
      <c r="M321" s="5">
        <v>1</v>
      </c>
      <c r="N321" s="3" t="s">
        <v>1191</v>
      </c>
      <c r="O321" s="3" t="s">
        <v>115</v>
      </c>
      <c r="P321" s="3" t="s">
        <v>873</v>
      </c>
      <c r="Q321" s="3">
        <v>5</v>
      </c>
      <c r="R321" s="3">
        <v>30.2</v>
      </c>
      <c r="S321" s="5" t="s">
        <v>745</v>
      </c>
      <c r="T321" s="5" t="s">
        <v>745</v>
      </c>
      <c r="U321" s="6" t="s">
        <v>932</v>
      </c>
      <c r="V321" s="6" t="s">
        <v>933</v>
      </c>
      <c r="W321" s="3">
        <v>1</v>
      </c>
      <c r="Y321" t="s">
        <v>621</v>
      </c>
      <c r="AB321" s="3"/>
      <c r="AD321" s="3"/>
    </row>
    <row r="322" spans="1:30" ht="12.75">
      <c r="A322" s="6" t="s">
        <v>1800</v>
      </c>
      <c r="B322" s="18" t="s">
        <v>2</v>
      </c>
      <c r="C322" s="5">
        <v>-23.096</v>
      </c>
      <c r="D322" s="5">
        <v>32.215</v>
      </c>
      <c r="E322" s="5">
        <v>-24.385</v>
      </c>
      <c r="F322" s="5">
        <v>33.489</v>
      </c>
      <c r="G322" s="3">
        <v>112</v>
      </c>
      <c r="H322" s="3">
        <v>21</v>
      </c>
      <c r="I322" s="5">
        <f>G322-H322</f>
        <v>91</v>
      </c>
      <c r="J322" s="5">
        <f>I322/1000</f>
        <v>0.091</v>
      </c>
      <c r="K322" s="5">
        <f>J322/R322</f>
        <v>0.00047125841532884516</v>
      </c>
      <c r="L322" s="3" t="s">
        <v>3</v>
      </c>
      <c r="M322" s="3">
        <v>3</v>
      </c>
      <c r="N322" s="3" t="s">
        <v>4</v>
      </c>
      <c r="O322" s="3" t="s">
        <v>348</v>
      </c>
      <c r="P322" s="3" t="s">
        <v>5</v>
      </c>
      <c r="Q322" s="3">
        <v>2</v>
      </c>
      <c r="R322" s="3">
        <v>193.1</v>
      </c>
      <c r="S322" s="3" t="s">
        <v>754</v>
      </c>
      <c r="T322" s="3" t="s">
        <v>748</v>
      </c>
      <c r="U322" s="6" t="s">
        <v>6</v>
      </c>
      <c r="V322" s="6" t="s">
        <v>7</v>
      </c>
      <c r="W322" s="3">
        <v>2</v>
      </c>
      <c r="Y322" t="s">
        <v>622</v>
      </c>
      <c r="AB322" s="3"/>
      <c r="AD322" s="3"/>
    </row>
    <row r="323" spans="1:30" ht="12.75">
      <c r="A323" s="6" t="s">
        <v>1801</v>
      </c>
      <c r="B323" s="18" t="s">
        <v>8</v>
      </c>
      <c r="C323" s="5">
        <v>-22.205</v>
      </c>
      <c r="D323" s="5">
        <v>32.448</v>
      </c>
      <c r="E323" s="5">
        <v>-22.707</v>
      </c>
      <c r="F323" s="5">
        <v>33.043</v>
      </c>
      <c r="G323" s="3">
        <v>192</v>
      </c>
      <c r="H323" s="3">
        <v>72</v>
      </c>
      <c r="I323" s="5">
        <f>G323-H323</f>
        <v>120</v>
      </c>
      <c r="J323" s="5">
        <f>I323/1000</f>
        <v>0.12</v>
      </c>
      <c r="K323" s="5">
        <f>J323/R323</f>
        <v>0.0014492753623188406</v>
      </c>
      <c r="L323" s="3" t="s">
        <v>3</v>
      </c>
      <c r="M323" s="3">
        <v>3</v>
      </c>
      <c r="N323" s="3" t="s">
        <v>4</v>
      </c>
      <c r="O323" s="3" t="s">
        <v>2002</v>
      </c>
      <c r="P323" s="3" t="s">
        <v>9</v>
      </c>
      <c r="Q323" s="3">
        <v>7</v>
      </c>
      <c r="R323" s="3">
        <v>82.8</v>
      </c>
      <c r="S323" s="3" t="s">
        <v>754</v>
      </c>
      <c r="T323" s="3" t="s">
        <v>748</v>
      </c>
      <c r="U323" s="6" t="s">
        <v>10</v>
      </c>
      <c r="V323" s="6" t="s">
        <v>689</v>
      </c>
      <c r="W323" s="3">
        <v>6</v>
      </c>
      <c r="Y323" t="s">
        <v>622</v>
      </c>
      <c r="AB323" s="3"/>
      <c r="AD323" s="3"/>
    </row>
    <row r="324" spans="1:30" ht="12.75">
      <c r="A324" s="6" t="s">
        <v>1802</v>
      </c>
      <c r="B324" s="18" t="s">
        <v>11</v>
      </c>
      <c r="C324" s="5">
        <v>-18.036</v>
      </c>
      <c r="D324" s="5">
        <v>35.7</v>
      </c>
      <c r="E324" s="5">
        <v>-18.564</v>
      </c>
      <c r="F324" s="5">
        <v>36.238</v>
      </c>
      <c r="G324" s="3">
        <v>18</v>
      </c>
      <c r="H324" s="3">
        <v>4</v>
      </c>
      <c r="I324" s="5">
        <f>G324-H324</f>
        <v>14</v>
      </c>
      <c r="J324" s="5">
        <f>I324/1000</f>
        <v>0.014</v>
      </c>
      <c r="K324" s="5">
        <f>J324/R324</f>
        <v>0.0001715686274509804</v>
      </c>
      <c r="L324" s="3" t="s">
        <v>3</v>
      </c>
      <c r="M324" s="3">
        <v>3</v>
      </c>
      <c r="N324" s="3" t="s">
        <v>1324</v>
      </c>
      <c r="O324" s="3" t="s">
        <v>348</v>
      </c>
      <c r="P324" s="3" t="s">
        <v>12</v>
      </c>
      <c r="Q324" s="3">
        <v>6</v>
      </c>
      <c r="R324" s="3">
        <v>81.6</v>
      </c>
      <c r="S324" s="3" t="s">
        <v>748</v>
      </c>
      <c r="T324" s="3" t="s">
        <v>748</v>
      </c>
      <c r="U324" s="6" t="s">
        <v>13</v>
      </c>
      <c r="V324" s="6" t="s">
        <v>14</v>
      </c>
      <c r="W324" s="3">
        <v>2</v>
      </c>
      <c r="Y324" s="7" t="s">
        <v>656</v>
      </c>
      <c r="AB324" s="3"/>
      <c r="AD324" s="3"/>
    </row>
    <row r="325" spans="1:30" ht="12.75">
      <c r="A325" s="6" t="s">
        <v>1803</v>
      </c>
      <c r="B325" s="18" t="s">
        <v>15</v>
      </c>
      <c r="C325" s="5">
        <v>-18.482</v>
      </c>
      <c r="D325" s="5">
        <v>34.384</v>
      </c>
      <c r="E325" s="5">
        <v>-18.772</v>
      </c>
      <c r="F325" s="5">
        <v>34.566</v>
      </c>
      <c r="G325" s="3">
        <v>85</v>
      </c>
      <c r="H325" s="3">
        <v>25</v>
      </c>
      <c r="I325" s="5">
        <f>G325-H325</f>
        <v>60</v>
      </c>
      <c r="J325" s="5">
        <f>I325/1000</f>
        <v>0.06</v>
      </c>
      <c r="K325" s="5">
        <f>J325/R325</f>
        <v>0.0015831134564643799</v>
      </c>
      <c r="L325" s="3" t="s">
        <v>3</v>
      </c>
      <c r="M325" s="3">
        <v>3</v>
      </c>
      <c r="N325" s="3" t="s">
        <v>4</v>
      </c>
      <c r="O325" s="3" t="s">
        <v>115</v>
      </c>
      <c r="P325" s="3" t="s">
        <v>16</v>
      </c>
      <c r="Q325" s="3">
        <v>1</v>
      </c>
      <c r="R325" s="3">
        <v>37.9</v>
      </c>
      <c r="S325" s="3" t="s">
        <v>748</v>
      </c>
      <c r="T325" s="3" t="s">
        <v>748</v>
      </c>
      <c r="U325" s="6" t="s">
        <v>17</v>
      </c>
      <c r="V325" s="6" t="s">
        <v>18</v>
      </c>
      <c r="W325" s="3">
        <v>4</v>
      </c>
      <c r="Y325" t="s">
        <v>623</v>
      </c>
      <c r="AB325" s="3"/>
      <c r="AD325" s="3"/>
    </row>
    <row r="326" spans="1:30" ht="12.75">
      <c r="A326" s="6" t="s">
        <v>1804</v>
      </c>
      <c r="B326" s="18" t="s">
        <v>1980</v>
      </c>
      <c r="C326" s="5">
        <v>-18.195</v>
      </c>
      <c r="D326" s="5">
        <v>34.537</v>
      </c>
      <c r="E326" s="5">
        <v>-18.513</v>
      </c>
      <c r="F326" s="5">
        <v>34.649</v>
      </c>
      <c r="G326" s="3">
        <v>113</v>
      </c>
      <c r="H326" s="3">
        <v>45</v>
      </c>
      <c r="I326" s="5">
        <f>G326-H326</f>
        <v>68</v>
      </c>
      <c r="J326" s="5">
        <f>I326/1000</f>
        <v>0.068</v>
      </c>
      <c r="K326" s="5">
        <f>J326/R326</f>
        <v>0.0017989417989417993</v>
      </c>
      <c r="L326" s="3" t="s">
        <v>3</v>
      </c>
      <c r="M326" s="3">
        <v>3</v>
      </c>
      <c r="N326" s="3" t="s">
        <v>4</v>
      </c>
      <c r="O326" s="3" t="s">
        <v>115</v>
      </c>
      <c r="P326" s="3" t="s">
        <v>1982</v>
      </c>
      <c r="Q326" s="3">
        <v>2</v>
      </c>
      <c r="R326" s="3">
        <v>37.8</v>
      </c>
      <c r="S326" s="3" t="s">
        <v>748</v>
      </c>
      <c r="T326" s="3" t="s">
        <v>748</v>
      </c>
      <c r="U326" s="6" t="s">
        <v>17</v>
      </c>
      <c r="V326" s="6" t="s">
        <v>19</v>
      </c>
      <c r="W326" s="3">
        <v>1</v>
      </c>
      <c r="Y326" t="s">
        <v>623</v>
      </c>
      <c r="AB326" s="3"/>
      <c r="AD326" s="3"/>
    </row>
    <row r="327" spans="1:30" ht="12.75">
      <c r="A327" s="6" t="s">
        <v>1805</v>
      </c>
      <c r="B327" s="18" t="s">
        <v>1967</v>
      </c>
      <c r="C327" s="5">
        <v>-19.063</v>
      </c>
      <c r="D327" s="5">
        <v>34.419</v>
      </c>
      <c r="E327" s="5">
        <v>-19.412</v>
      </c>
      <c r="F327" s="5">
        <v>34.534</v>
      </c>
      <c r="G327" s="3">
        <v>28</v>
      </c>
      <c r="H327" s="3">
        <v>6</v>
      </c>
      <c r="I327" s="5">
        <f>G327-H327</f>
        <v>22</v>
      </c>
      <c r="J327" s="5">
        <f>I327/1000</f>
        <v>0.022</v>
      </c>
      <c r="K327" s="5">
        <f>J327/R327</f>
        <v>0.0006162464985994397</v>
      </c>
      <c r="L327" s="3" t="s">
        <v>3</v>
      </c>
      <c r="M327" s="3">
        <v>3</v>
      </c>
      <c r="N327" s="3" t="s">
        <v>1324</v>
      </c>
      <c r="O327" s="3" t="s">
        <v>348</v>
      </c>
      <c r="P327" s="3" t="s">
        <v>20</v>
      </c>
      <c r="Q327" s="3">
        <v>2</v>
      </c>
      <c r="R327" s="3">
        <v>35.7</v>
      </c>
      <c r="S327" s="3" t="s">
        <v>748</v>
      </c>
      <c r="T327" s="3" t="s">
        <v>748</v>
      </c>
      <c r="U327" s="6" t="s">
        <v>21</v>
      </c>
      <c r="V327" s="6" t="s">
        <v>22</v>
      </c>
      <c r="W327" s="3">
        <v>1</v>
      </c>
      <c r="Y327" t="s">
        <v>623</v>
      </c>
      <c r="AB327" s="3"/>
      <c r="AD327" s="3"/>
    </row>
    <row r="328" spans="1:30" ht="12.75">
      <c r="A328" s="6" t="s">
        <v>1806</v>
      </c>
      <c r="B328" s="18" t="s">
        <v>11</v>
      </c>
      <c r="C328" s="5">
        <v>-17.49</v>
      </c>
      <c r="D328" s="5">
        <v>24.268</v>
      </c>
      <c r="E328" s="5">
        <v>-17.777</v>
      </c>
      <c r="F328" s="5">
        <v>25.161</v>
      </c>
      <c r="G328" s="3">
        <v>945</v>
      </c>
      <c r="H328" s="3">
        <v>927</v>
      </c>
      <c r="I328" s="5">
        <f>G328-H328</f>
        <v>18</v>
      </c>
      <c r="J328" s="5">
        <f>I328/1000</f>
        <v>0.018</v>
      </c>
      <c r="K328" s="5">
        <f>J328/R328</f>
        <v>0.00017910447761194028</v>
      </c>
      <c r="L328" s="3" t="s">
        <v>23</v>
      </c>
      <c r="M328" s="3">
        <v>2</v>
      </c>
      <c r="N328" s="5" t="s">
        <v>212</v>
      </c>
      <c r="O328" s="3" t="s">
        <v>348</v>
      </c>
      <c r="P328" s="3" t="s">
        <v>20</v>
      </c>
      <c r="Q328" s="3">
        <v>2</v>
      </c>
      <c r="R328" s="3">
        <v>100.5</v>
      </c>
      <c r="S328" s="3" t="s">
        <v>754</v>
      </c>
      <c r="T328" s="5" t="s">
        <v>745</v>
      </c>
      <c r="U328" s="6" t="s">
        <v>24</v>
      </c>
      <c r="V328" s="6" t="s">
        <v>690</v>
      </c>
      <c r="W328" s="3">
        <v>6</v>
      </c>
      <c r="Y328" t="s">
        <v>556</v>
      </c>
      <c r="Z328" s="14"/>
      <c r="AB328" s="3"/>
      <c r="AD328" s="3"/>
    </row>
    <row r="329" spans="1:30" ht="12.75">
      <c r="A329" s="6" t="s">
        <v>1807</v>
      </c>
      <c r="B329" s="18" t="s">
        <v>25</v>
      </c>
      <c r="C329" s="5">
        <v>-18.05</v>
      </c>
      <c r="D329" s="5">
        <v>23.324</v>
      </c>
      <c r="E329" s="5">
        <v>-18.009</v>
      </c>
      <c r="F329" s="5">
        <v>24.481</v>
      </c>
      <c r="G329" s="3">
        <v>962</v>
      </c>
      <c r="H329" s="3">
        <v>929</v>
      </c>
      <c r="I329" s="5">
        <f>G329-H329</f>
        <v>33</v>
      </c>
      <c r="J329" s="5">
        <f>I329/1000</f>
        <v>0.033</v>
      </c>
      <c r="K329" s="5">
        <f>J329/R329</f>
        <v>0.00026807473598700244</v>
      </c>
      <c r="L329" s="3" t="s">
        <v>23</v>
      </c>
      <c r="M329" s="3">
        <v>2</v>
      </c>
      <c r="N329" s="5" t="s">
        <v>212</v>
      </c>
      <c r="O329" s="3" t="s">
        <v>348</v>
      </c>
      <c r="P329" s="3" t="s">
        <v>20</v>
      </c>
      <c r="Q329" s="3">
        <v>2</v>
      </c>
      <c r="R329" s="3">
        <v>123.1</v>
      </c>
      <c r="S329" s="3" t="s">
        <v>754</v>
      </c>
      <c r="T329" s="5" t="s">
        <v>745</v>
      </c>
      <c r="U329" s="6" t="s">
        <v>24</v>
      </c>
      <c r="V329" s="6" t="s">
        <v>690</v>
      </c>
      <c r="W329" s="3">
        <v>6</v>
      </c>
      <c r="Y329" t="s">
        <v>556</v>
      </c>
      <c r="Z329" s="14"/>
      <c r="AB329" s="3"/>
      <c r="AD329" s="3"/>
    </row>
    <row r="330" spans="1:30" ht="12.75">
      <c r="A330" s="6" t="s">
        <v>1808</v>
      </c>
      <c r="B330" s="18" t="s">
        <v>26</v>
      </c>
      <c r="C330" s="5">
        <v>28.641</v>
      </c>
      <c r="D330" s="5">
        <v>81.282</v>
      </c>
      <c r="E330" s="5">
        <v>28.342</v>
      </c>
      <c r="F330" s="5">
        <v>81.137</v>
      </c>
      <c r="G330" s="3">
        <v>208</v>
      </c>
      <c r="H330" s="3">
        <v>142</v>
      </c>
      <c r="I330" s="5">
        <f>G330-H330</f>
        <v>66</v>
      </c>
      <c r="J330" s="5">
        <f>I330/1000</f>
        <v>0.066</v>
      </c>
      <c r="K330" s="5">
        <f>J330/R330</f>
        <v>0.0018181818181818184</v>
      </c>
      <c r="L330" s="3" t="s">
        <v>950</v>
      </c>
      <c r="M330" s="5">
        <v>1</v>
      </c>
      <c r="N330" s="3" t="s">
        <v>951</v>
      </c>
      <c r="O330" s="3" t="s">
        <v>348</v>
      </c>
      <c r="P330" s="3" t="s">
        <v>519</v>
      </c>
      <c r="Q330" s="3">
        <v>1</v>
      </c>
      <c r="R330" s="3">
        <v>36.3</v>
      </c>
      <c r="S330" s="3" t="s">
        <v>753</v>
      </c>
      <c r="T330" s="3" t="s">
        <v>749</v>
      </c>
      <c r="U330" s="6" t="s">
        <v>957</v>
      </c>
      <c r="V330" s="6" t="s">
        <v>1008</v>
      </c>
      <c r="W330" s="3">
        <v>2</v>
      </c>
      <c r="Y330" t="s">
        <v>588</v>
      </c>
      <c r="AB330" s="3"/>
      <c r="AD330" s="3"/>
    </row>
    <row r="331" spans="1:30" ht="12.75">
      <c r="A331" s="6" t="s">
        <v>1809</v>
      </c>
      <c r="B331" s="18" t="s">
        <v>1980</v>
      </c>
      <c r="C331" s="5">
        <v>36.863</v>
      </c>
      <c r="D331" s="5">
        <v>-116.758</v>
      </c>
      <c r="E331" s="5">
        <v>36.636</v>
      </c>
      <c r="F331" s="5">
        <v>-116.616</v>
      </c>
      <c r="G331" s="3">
        <v>952</v>
      </c>
      <c r="H331" s="3">
        <v>754</v>
      </c>
      <c r="I331" s="5">
        <f>G331-H331</f>
        <v>198</v>
      </c>
      <c r="J331" s="5">
        <f>I331/1000</f>
        <v>0.198</v>
      </c>
      <c r="K331" s="5">
        <f>J331/R331</f>
        <v>0.0066</v>
      </c>
      <c r="L331" s="3" t="s">
        <v>1009</v>
      </c>
      <c r="M331" s="3">
        <v>3</v>
      </c>
      <c r="N331" s="3" t="s">
        <v>204</v>
      </c>
      <c r="O331" s="3" t="s">
        <v>115</v>
      </c>
      <c r="P331" s="3" t="s">
        <v>1010</v>
      </c>
      <c r="Q331" s="3">
        <v>2</v>
      </c>
      <c r="R331" s="3">
        <v>30</v>
      </c>
      <c r="S331" s="5" t="s">
        <v>745</v>
      </c>
      <c r="T331" s="5" t="s">
        <v>745</v>
      </c>
      <c r="U331" s="6" t="s">
        <v>1011</v>
      </c>
      <c r="V331" s="6" t="s">
        <v>1012</v>
      </c>
      <c r="W331" s="3">
        <v>1</v>
      </c>
      <c r="X331" s="3" t="s">
        <v>1450</v>
      </c>
      <c r="Y331" s="13" t="s">
        <v>624</v>
      </c>
      <c r="AB331" s="3"/>
      <c r="AD331" s="3"/>
    </row>
    <row r="332" spans="1:30" ht="12.75">
      <c r="A332" s="6" t="s">
        <v>1810</v>
      </c>
      <c r="B332" s="18" t="s">
        <v>1013</v>
      </c>
      <c r="C332" s="5">
        <v>38.227</v>
      </c>
      <c r="D332" s="5">
        <v>-115.92</v>
      </c>
      <c r="E332" s="5">
        <v>38.445</v>
      </c>
      <c r="F332" s="5">
        <v>-115.72</v>
      </c>
      <c r="G332" s="3">
        <v>1487</v>
      </c>
      <c r="H332" s="3">
        <v>1436</v>
      </c>
      <c r="I332" s="5">
        <f>G332-H332</f>
        <v>51</v>
      </c>
      <c r="J332" s="5">
        <f>I332/1000</f>
        <v>0.051</v>
      </c>
      <c r="K332" s="5">
        <f>J332/R332</f>
        <v>0.0017</v>
      </c>
      <c r="L332" s="3" t="s">
        <v>1014</v>
      </c>
      <c r="M332" s="3">
        <v>3</v>
      </c>
      <c r="N332" s="3" t="s">
        <v>204</v>
      </c>
      <c r="O332" s="3" t="s">
        <v>115</v>
      </c>
      <c r="P332" s="3" t="s">
        <v>1015</v>
      </c>
      <c r="Q332" s="3">
        <v>4</v>
      </c>
      <c r="R332" s="3">
        <v>30</v>
      </c>
      <c r="S332" s="5" t="s">
        <v>745</v>
      </c>
      <c r="T332" s="5" t="s">
        <v>745</v>
      </c>
      <c r="U332" s="6" t="s">
        <v>1016</v>
      </c>
      <c r="V332" s="6" t="s">
        <v>1017</v>
      </c>
      <c r="W332" s="3">
        <v>1</v>
      </c>
      <c r="X332" s="3" t="s">
        <v>1467</v>
      </c>
      <c r="Y332" s="13" t="s">
        <v>625</v>
      </c>
      <c r="AB332" s="3"/>
      <c r="AD332" s="3"/>
    </row>
    <row r="333" spans="1:30" ht="12.75">
      <c r="A333" s="6" t="s">
        <v>1811</v>
      </c>
      <c r="B333" s="18" t="s">
        <v>1018</v>
      </c>
      <c r="C333" s="5">
        <v>32.364</v>
      </c>
      <c r="D333" s="5">
        <v>-107.952</v>
      </c>
      <c r="E333" s="5">
        <v>31.961</v>
      </c>
      <c r="F333" s="5">
        <v>-107.678</v>
      </c>
      <c r="G333" s="3">
        <v>1395</v>
      </c>
      <c r="H333" s="3">
        <v>1253</v>
      </c>
      <c r="I333" s="5">
        <f>G333-H333</f>
        <v>142</v>
      </c>
      <c r="J333" s="5">
        <f>I333/1000</f>
        <v>0.142</v>
      </c>
      <c r="K333" s="5">
        <f>J333/R333</f>
        <v>0.0027466150870406186</v>
      </c>
      <c r="L333" s="3" t="s">
        <v>1019</v>
      </c>
      <c r="M333" s="3">
        <v>3</v>
      </c>
      <c r="N333" s="3" t="s">
        <v>204</v>
      </c>
      <c r="O333" s="3" t="s">
        <v>2002</v>
      </c>
      <c r="P333" s="3" t="s">
        <v>1020</v>
      </c>
      <c r="Q333" s="3">
        <v>2</v>
      </c>
      <c r="R333" s="3">
        <v>51.7</v>
      </c>
      <c r="S333" s="5" t="s">
        <v>745</v>
      </c>
      <c r="T333" s="5" t="s">
        <v>745</v>
      </c>
      <c r="U333" s="6" t="s">
        <v>1021</v>
      </c>
      <c r="V333" s="6" t="s">
        <v>1022</v>
      </c>
      <c r="W333" s="3">
        <v>4</v>
      </c>
      <c r="Y333" s="13" t="s">
        <v>626</v>
      </c>
      <c r="AB333" s="3"/>
      <c r="AD333" s="3"/>
    </row>
    <row r="334" spans="1:30" ht="12.75">
      <c r="A334" s="6" t="s">
        <v>1812</v>
      </c>
      <c r="B334" s="18" t="s">
        <v>1018</v>
      </c>
      <c r="C334" s="5">
        <v>31.952</v>
      </c>
      <c r="D334" s="5">
        <v>-107.655</v>
      </c>
      <c r="E334" s="5">
        <v>31.695</v>
      </c>
      <c r="F334" s="5">
        <v>-107.407</v>
      </c>
      <c r="G334" s="3">
        <v>1249</v>
      </c>
      <c r="H334" s="3">
        <v>1197</v>
      </c>
      <c r="I334" s="5">
        <f>G334-H334</f>
        <v>52</v>
      </c>
      <c r="J334" s="5">
        <f>I334/1000</f>
        <v>0.052</v>
      </c>
      <c r="K334" s="5">
        <f>J334/R334</f>
        <v>0.0014364640883977899</v>
      </c>
      <c r="L334" s="3" t="s">
        <v>1023</v>
      </c>
      <c r="M334" s="3">
        <v>3</v>
      </c>
      <c r="N334" s="3" t="s">
        <v>204</v>
      </c>
      <c r="O334" s="3" t="s">
        <v>115</v>
      </c>
      <c r="P334" s="3" t="s">
        <v>1024</v>
      </c>
      <c r="Q334" s="3">
        <v>3</v>
      </c>
      <c r="R334" s="3">
        <v>36.2</v>
      </c>
      <c r="S334" s="5" t="s">
        <v>745</v>
      </c>
      <c r="T334" s="5" t="s">
        <v>745</v>
      </c>
      <c r="U334" s="6" t="s">
        <v>1025</v>
      </c>
      <c r="V334" s="6" t="s">
        <v>1026</v>
      </c>
      <c r="W334" s="3">
        <v>1</v>
      </c>
      <c r="Y334" s="13" t="s">
        <v>626</v>
      </c>
      <c r="AB334" s="3"/>
      <c r="AD334" s="3"/>
    </row>
    <row r="335" spans="1:30" ht="12.75">
      <c r="A335" s="6" t="s">
        <v>1813</v>
      </c>
      <c r="B335" s="18" t="s">
        <v>1027</v>
      </c>
      <c r="C335" s="5">
        <v>13.129</v>
      </c>
      <c r="D335" s="5">
        <v>12.185</v>
      </c>
      <c r="E335" s="5">
        <v>13.671</v>
      </c>
      <c r="F335" s="5">
        <v>13.373</v>
      </c>
      <c r="G335" s="3">
        <v>315</v>
      </c>
      <c r="H335" s="3">
        <v>278</v>
      </c>
      <c r="I335" s="5">
        <f>G335-H335</f>
        <v>37</v>
      </c>
      <c r="J335" s="5">
        <f>I335/1000</f>
        <v>0.037</v>
      </c>
      <c r="K335" s="5">
        <f>J335/R335</f>
        <v>0.0002585604472396925</v>
      </c>
      <c r="L335" s="3" t="s">
        <v>321</v>
      </c>
      <c r="M335" s="3">
        <v>2</v>
      </c>
      <c r="N335" s="3" t="s">
        <v>212</v>
      </c>
      <c r="O335" s="3" t="s">
        <v>115</v>
      </c>
      <c r="P335" s="3" t="s">
        <v>1028</v>
      </c>
      <c r="Q335" s="3">
        <v>5</v>
      </c>
      <c r="R335" s="3">
        <v>143.1</v>
      </c>
      <c r="S335" s="3" t="s">
        <v>748</v>
      </c>
      <c r="T335" s="3" t="s">
        <v>754</v>
      </c>
      <c r="U335" s="6" t="s">
        <v>1029</v>
      </c>
      <c r="V335" s="6" t="s">
        <v>1030</v>
      </c>
      <c r="W335" s="5">
        <v>3</v>
      </c>
      <c r="Y335" t="s">
        <v>562</v>
      </c>
      <c r="AB335" s="3"/>
      <c r="AD335" s="3"/>
    </row>
    <row r="336" spans="1:30" ht="12.75">
      <c r="A336" s="6" t="s">
        <v>1814</v>
      </c>
      <c r="B336" s="18" t="s">
        <v>1031</v>
      </c>
      <c r="C336" s="5">
        <v>11.519</v>
      </c>
      <c r="D336" s="5">
        <v>13.677</v>
      </c>
      <c r="E336" s="5">
        <v>11.898</v>
      </c>
      <c r="F336" s="5">
        <v>13.813</v>
      </c>
      <c r="G336" s="3">
        <v>325</v>
      </c>
      <c r="H336" s="3">
        <v>299</v>
      </c>
      <c r="I336" s="5">
        <f>G336-H336</f>
        <v>26</v>
      </c>
      <c r="J336" s="5">
        <f>I336/1000</f>
        <v>0.026</v>
      </c>
      <c r="K336" s="5">
        <f>J336/R336</f>
        <v>0.0005803571428571429</v>
      </c>
      <c r="L336" s="3" t="s">
        <v>1032</v>
      </c>
      <c r="M336" s="3">
        <v>2</v>
      </c>
      <c r="N336" s="3" t="s">
        <v>133</v>
      </c>
      <c r="O336" s="3" t="s">
        <v>115</v>
      </c>
      <c r="P336" s="3" t="s">
        <v>1033</v>
      </c>
      <c r="Q336" s="3">
        <v>2</v>
      </c>
      <c r="R336" s="3">
        <v>44.8</v>
      </c>
      <c r="S336" s="3" t="s">
        <v>748</v>
      </c>
      <c r="T336" s="3" t="s">
        <v>748</v>
      </c>
      <c r="U336" s="6" t="s">
        <v>1034</v>
      </c>
      <c r="V336" s="6" t="s">
        <v>691</v>
      </c>
      <c r="W336" s="3">
        <v>2</v>
      </c>
      <c r="Y336" t="s">
        <v>562</v>
      </c>
      <c r="AB336" s="3"/>
      <c r="AD336" s="3"/>
    </row>
    <row r="337" spans="1:30" ht="12.75">
      <c r="A337" s="6" t="s">
        <v>1815</v>
      </c>
      <c r="B337" s="18" t="s">
        <v>1035</v>
      </c>
      <c r="C337" s="5">
        <v>11.552</v>
      </c>
      <c r="D337" s="5">
        <v>4.22</v>
      </c>
      <c r="E337" s="5">
        <v>11.283</v>
      </c>
      <c r="F337" s="5">
        <v>4.242</v>
      </c>
      <c r="G337" s="3">
        <v>158</v>
      </c>
      <c r="H337" s="3">
        <v>148</v>
      </c>
      <c r="I337" s="5">
        <f>G337-H337</f>
        <v>10</v>
      </c>
      <c r="J337" s="5">
        <f>I337/1000</f>
        <v>0.01</v>
      </c>
      <c r="K337" s="5">
        <f>J337/R337</f>
        <v>0.0003322259136212624</v>
      </c>
      <c r="L337" s="3" t="s">
        <v>1036</v>
      </c>
      <c r="M337" s="3">
        <v>2</v>
      </c>
      <c r="N337" s="3" t="s">
        <v>133</v>
      </c>
      <c r="O337" s="3" t="s">
        <v>348</v>
      </c>
      <c r="P337" s="3" t="s">
        <v>1037</v>
      </c>
      <c r="Q337" s="3">
        <v>1</v>
      </c>
      <c r="R337" s="3">
        <v>30.1</v>
      </c>
      <c r="S337" s="5" t="s">
        <v>745</v>
      </c>
      <c r="T337" s="5" t="s">
        <v>745</v>
      </c>
      <c r="U337" s="6" t="s">
        <v>1038</v>
      </c>
      <c r="V337" s="6" t="s">
        <v>1039</v>
      </c>
      <c r="W337" s="3">
        <v>2</v>
      </c>
      <c r="Y337" s="7" t="s">
        <v>656</v>
      </c>
      <c r="AB337" s="3"/>
      <c r="AD337" s="3"/>
    </row>
    <row r="338" spans="1:30" ht="12.75">
      <c r="A338" s="6" t="s">
        <v>1816</v>
      </c>
      <c r="B338" s="18" t="s">
        <v>1980</v>
      </c>
      <c r="C338" s="5">
        <v>23.467</v>
      </c>
      <c r="D338" s="5">
        <v>57.83</v>
      </c>
      <c r="E338" s="5">
        <v>23.734</v>
      </c>
      <c r="F338" s="5">
        <v>57.832</v>
      </c>
      <c r="G338" s="3">
        <v>202</v>
      </c>
      <c r="H338" s="3">
        <v>0</v>
      </c>
      <c r="I338" s="5">
        <f>G338-H338</f>
        <v>202</v>
      </c>
      <c r="J338" s="5">
        <f>I338/1000</f>
        <v>0.202</v>
      </c>
      <c r="K338" s="5">
        <f>J338/R338</f>
        <v>0.006733333333333333</v>
      </c>
      <c r="L338" s="3" t="s">
        <v>1417</v>
      </c>
      <c r="M338" s="5">
        <v>1</v>
      </c>
      <c r="N338" s="3" t="s">
        <v>1040</v>
      </c>
      <c r="O338" s="3" t="s">
        <v>348</v>
      </c>
      <c r="P338" s="3" t="s">
        <v>1041</v>
      </c>
      <c r="Q338" s="3">
        <v>6</v>
      </c>
      <c r="R338" s="3">
        <v>30</v>
      </c>
      <c r="S338" s="5" t="s">
        <v>745</v>
      </c>
      <c r="T338" s="5" t="s">
        <v>745</v>
      </c>
      <c r="U338" s="6" t="s">
        <v>1042</v>
      </c>
      <c r="V338" s="6" t="s">
        <v>692</v>
      </c>
      <c r="W338" s="3">
        <v>1</v>
      </c>
      <c r="X338" s="3" t="s">
        <v>1450</v>
      </c>
      <c r="Y338" s="7" t="s">
        <v>656</v>
      </c>
      <c r="AB338" s="3"/>
      <c r="AD338" s="3"/>
    </row>
    <row r="339" spans="1:30" ht="12.75">
      <c r="A339" s="6" t="s">
        <v>1817</v>
      </c>
      <c r="B339" s="18" t="s">
        <v>1251</v>
      </c>
      <c r="C339" s="5">
        <v>22.888</v>
      </c>
      <c r="D339" s="5">
        <v>56.179</v>
      </c>
      <c r="E339" s="5">
        <v>22.056</v>
      </c>
      <c r="F339" s="5">
        <v>55.457</v>
      </c>
      <c r="G339" s="3">
        <v>211</v>
      </c>
      <c r="H339" s="3">
        <v>58</v>
      </c>
      <c r="I339" s="5">
        <f>G339-H339</f>
        <v>153</v>
      </c>
      <c r="J339" s="5">
        <f>I339/1000</f>
        <v>0.153</v>
      </c>
      <c r="K339" s="5">
        <f>J339/R339</f>
        <v>0.0012792642140468228</v>
      </c>
      <c r="L339" s="3" t="s">
        <v>1252</v>
      </c>
      <c r="M339" s="5">
        <v>1</v>
      </c>
      <c r="N339" s="3" t="s">
        <v>1040</v>
      </c>
      <c r="O339" s="3" t="s">
        <v>115</v>
      </c>
      <c r="P339" s="3" t="s">
        <v>1064</v>
      </c>
      <c r="Q339" s="3">
        <v>3</v>
      </c>
      <c r="R339" s="3">
        <v>119.6</v>
      </c>
      <c r="S339" s="5" t="s">
        <v>745</v>
      </c>
      <c r="T339" s="5" t="s">
        <v>745</v>
      </c>
      <c r="U339" s="6" t="s">
        <v>1042</v>
      </c>
      <c r="V339" s="6" t="s">
        <v>693</v>
      </c>
      <c r="W339" s="3">
        <v>1</v>
      </c>
      <c r="X339" s="3" t="s">
        <v>1450</v>
      </c>
      <c r="Y339" t="s">
        <v>627</v>
      </c>
      <c r="AB339" s="3"/>
      <c r="AD339" s="3"/>
    </row>
    <row r="340" spans="1:30" ht="12.75">
      <c r="A340" s="6" t="s">
        <v>1818</v>
      </c>
      <c r="B340" s="18" t="s">
        <v>1253</v>
      </c>
      <c r="C340" s="5">
        <v>23.475</v>
      </c>
      <c r="D340" s="5">
        <v>57.452</v>
      </c>
      <c r="E340" s="5">
        <v>23.787</v>
      </c>
      <c r="F340" s="5">
        <v>57.627</v>
      </c>
      <c r="G340" s="3">
        <v>248</v>
      </c>
      <c r="H340" s="3">
        <v>0</v>
      </c>
      <c r="I340" s="5">
        <f>G340-H340</f>
        <v>248</v>
      </c>
      <c r="J340" s="5">
        <f>I340/1000</f>
        <v>0.248</v>
      </c>
      <c r="K340" s="5">
        <f>J340/R340</f>
        <v>0.006375321336760925</v>
      </c>
      <c r="L340" s="3" t="s">
        <v>1417</v>
      </c>
      <c r="M340" s="5">
        <v>1</v>
      </c>
      <c r="N340" s="3" t="s">
        <v>1040</v>
      </c>
      <c r="O340" s="3" t="s">
        <v>348</v>
      </c>
      <c r="P340" s="3" t="s">
        <v>1041</v>
      </c>
      <c r="Q340" s="3">
        <v>6</v>
      </c>
      <c r="R340" s="3">
        <v>38.9</v>
      </c>
      <c r="S340" s="5" t="s">
        <v>745</v>
      </c>
      <c r="T340" s="5" t="s">
        <v>745</v>
      </c>
      <c r="U340" s="6" t="s">
        <v>1042</v>
      </c>
      <c r="V340" s="6" t="s">
        <v>692</v>
      </c>
      <c r="W340" s="3">
        <v>1</v>
      </c>
      <c r="Y340" s="7" t="s">
        <v>656</v>
      </c>
      <c r="AB340" s="3"/>
      <c r="AD340" s="3"/>
    </row>
    <row r="341" spans="1:30" ht="12.75">
      <c r="A341" s="6" t="s">
        <v>1819</v>
      </c>
      <c r="B341" s="18" t="s">
        <v>1980</v>
      </c>
      <c r="C341" s="5">
        <v>23.474</v>
      </c>
      <c r="D341" s="5">
        <v>57.674</v>
      </c>
      <c r="E341" s="5">
        <v>23.77</v>
      </c>
      <c r="F341" s="5">
        <v>57.713</v>
      </c>
      <c r="G341" s="3">
        <v>190</v>
      </c>
      <c r="H341" s="3">
        <v>0</v>
      </c>
      <c r="I341" s="5">
        <f>G341-H341</f>
        <v>190</v>
      </c>
      <c r="J341" s="5">
        <f>I341/1000</f>
        <v>0.19</v>
      </c>
      <c r="K341" s="5">
        <f>J341/R341</f>
        <v>0.005792682926829269</v>
      </c>
      <c r="L341" s="3" t="s">
        <v>1417</v>
      </c>
      <c r="M341" s="5">
        <v>1</v>
      </c>
      <c r="N341" s="3" t="s">
        <v>1040</v>
      </c>
      <c r="O341" s="3" t="s">
        <v>348</v>
      </c>
      <c r="P341" s="3" t="s">
        <v>1041</v>
      </c>
      <c r="Q341" s="3">
        <v>6</v>
      </c>
      <c r="R341" s="3">
        <v>32.8</v>
      </c>
      <c r="S341" s="5" t="s">
        <v>745</v>
      </c>
      <c r="T341" s="5" t="s">
        <v>745</v>
      </c>
      <c r="U341" s="6" t="s">
        <v>1042</v>
      </c>
      <c r="V341" s="6" t="s">
        <v>692</v>
      </c>
      <c r="W341" s="3">
        <v>1</v>
      </c>
      <c r="Y341" s="7" t="s">
        <v>656</v>
      </c>
      <c r="AB341" s="3"/>
      <c r="AD341" s="3"/>
    </row>
    <row r="342" spans="1:38" ht="12.75">
      <c r="A342" s="6" t="s">
        <v>1820</v>
      </c>
      <c r="B342" s="18" t="s">
        <v>1980</v>
      </c>
      <c r="C342" s="5">
        <v>34.169</v>
      </c>
      <c r="D342" s="5">
        <v>71.402</v>
      </c>
      <c r="E342" s="5">
        <v>34.096</v>
      </c>
      <c r="F342" s="5">
        <v>71.736</v>
      </c>
      <c r="G342" s="3">
        <v>350</v>
      </c>
      <c r="H342" s="3">
        <v>291</v>
      </c>
      <c r="I342" s="5">
        <f>G342-H342</f>
        <v>59</v>
      </c>
      <c r="J342" s="5">
        <f>I342/1000</f>
        <v>0.059</v>
      </c>
      <c r="K342" s="5">
        <f>J342/R342</f>
        <v>0.0018495297805642633</v>
      </c>
      <c r="L342" s="3" t="s">
        <v>950</v>
      </c>
      <c r="M342" s="5">
        <v>1</v>
      </c>
      <c r="N342" s="3" t="s">
        <v>1254</v>
      </c>
      <c r="O342" s="3" t="s">
        <v>348</v>
      </c>
      <c r="P342" s="3" t="s">
        <v>911</v>
      </c>
      <c r="Q342" s="3">
        <v>1</v>
      </c>
      <c r="R342" s="3">
        <v>31.9</v>
      </c>
      <c r="S342" s="3" t="s">
        <v>752</v>
      </c>
      <c r="T342" s="5" t="s">
        <v>745</v>
      </c>
      <c r="U342" s="6" t="s">
        <v>1255</v>
      </c>
      <c r="V342" s="6" t="s">
        <v>1256</v>
      </c>
      <c r="W342" s="3">
        <v>2</v>
      </c>
      <c r="Y342" t="s">
        <v>628</v>
      </c>
      <c r="AB342" s="3"/>
      <c r="AD342" s="3"/>
      <c r="AG342" s="5"/>
      <c r="AH342" s="4"/>
      <c r="AI342" s="5"/>
      <c r="AJ342" s="5"/>
      <c r="AK342" s="5"/>
      <c r="AL342" s="4"/>
    </row>
    <row r="343" spans="1:30" ht="12.75">
      <c r="A343" s="6" t="s">
        <v>1821</v>
      </c>
      <c r="B343" s="18" t="s">
        <v>1980</v>
      </c>
      <c r="C343" s="5">
        <v>34.335</v>
      </c>
      <c r="D343" s="5">
        <v>71.566</v>
      </c>
      <c r="E343" s="5">
        <v>34.102</v>
      </c>
      <c r="F343" s="5">
        <v>71.715</v>
      </c>
      <c r="G343" s="3">
        <v>373</v>
      </c>
      <c r="H343" s="3">
        <v>291</v>
      </c>
      <c r="I343" s="5">
        <f>G343-H343</f>
        <v>82</v>
      </c>
      <c r="J343" s="5">
        <f>I343/1000</f>
        <v>0.082</v>
      </c>
      <c r="K343" s="5">
        <f>J343/R343</f>
        <v>0.0027333333333333333</v>
      </c>
      <c r="L343" s="3" t="s">
        <v>950</v>
      </c>
      <c r="M343" s="5">
        <v>1</v>
      </c>
      <c r="N343" s="3" t="s">
        <v>1254</v>
      </c>
      <c r="O343" s="3" t="s">
        <v>348</v>
      </c>
      <c r="P343" s="3" t="s">
        <v>911</v>
      </c>
      <c r="Q343" s="3">
        <v>1</v>
      </c>
      <c r="R343" s="3">
        <v>30</v>
      </c>
      <c r="S343" s="3" t="s">
        <v>752</v>
      </c>
      <c r="T343" s="5" t="s">
        <v>745</v>
      </c>
      <c r="U343" s="6" t="s">
        <v>1255</v>
      </c>
      <c r="V343" s="6" t="s">
        <v>1257</v>
      </c>
      <c r="W343" s="3">
        <v>2</v>
      </c>
      <c r="Y343" t="s">
        <v>628</v>
      </c>
      <c r="AB343" s="3"/>
      <c r="AD343" s="3"/>
    </row>
    <row r="344" spans="1:30" ht="12.75">
      <c r="A344" s="6" t="s">
        <v>1822</v>
      </c>
      <c r="B344" s="18" t="s">
        <v>1258</v>
      </c>
      <c r="C344" s="5">
        <v>32.435</v>
      </c>
      <c r="D344" s="5">
        <v>71.381</v>
      </c>
      <c r="E344" s="5">
        <v>30.018</v>
      </c>
      <c r="F344" s="5">
        <v>71.081</v>
      </c>
      <c r="G344" s="3">
        <v>191</v>
      </c>
      <c r="H344" s="3">
        <v>118</v>
      </c>
      <c r="I344" s="5">
        <f>G344-H344</f>
        <v>73</v>
      </c>
      <c r="J344" s="5">
        <f>I344/1000</f>
        <v>0.073</v>
      </c>
      <c r="K344" s="5">
        <f>J344/R344</f>
        <v>0.00026828371922087466</v>
      </c>
      <c r="L344" s="3" t="s">
        <v>1259</v>
      </c>
      <c r="M344" s="5">
        <v>1</v>
      </c>
      <c r="N344" s="3" t="s">
        <v>1254</v>
      </c>
      <c r="O344" s="3" t="s">
        <v>348</v>
      </c>
      <c r="P344" s="3" t="s">
        <v>1260</v>
      </c>
      <c r="Q344" s="3">
        <v>2</v>
      </c>
      <c r="R344" s="3">
        <v>272.1</v>
      </c>
      <c r="S344" s="3" t="s">
        <v>752</v>
      </c>
      <c r="T344" s="5" t="s">
        <v>745</v>
      </c>
      <c r="U344" s="6" t="s">
        <v>1261</v>
      </c>
      <c r="V344" s="6" t="s">
        <v>400</v>
      </c>
      <c r="W344" s="3">
        <v>2</v>
      </c>
      <c r="X344" s="3" t="s">
        <v>1470</v>
      </c>
      <c r="Y344" t="s">
        <v>590</v>
      </c>
      <c r="AB344" s="3"/>
      <c r="AD344" s="3"/>
    </row>
    <row r="345" spans="1:30" ht="12.75">
      <c r="A345" s="6" t="s">
        <v>1823</v>
      </c>
      <c r="B345" s="18" t="s">
        <v>1980</v>
      </c>
      <c r="C345" s="5">
        <v>32.509</v>
      </c>
      <c r="D345" s="5">
        <v>75.033</v>
      </c>
      <c r="E345" s="5">
        <v>32.046</v>
      </c>
      <c r="F345" s="5">
        <v>74.869</v>
      </c>
      <c r="G345" s="3">
        <v>310</v>
      </c>
      <c r="H345" s="3">
        <v>230</v>
      </c>
      <c r="I345" s="5">
        <f>G345-H345</f>
        <v>80</v>
      </c>
      <c r="J345" s="5">
        <f>I345/1000</f>
        <v>0.08</v>
      </c>
      <c r="K345" s="5">
        <f>J345/R345</f>
        <v>0.0014842300556586272</v>
      </c>
      <c r="L345" s="3" t="s">
        <v>401</v>
      </c>
      <c r="M345" s="5">
        <v>1</v>
      </c>
      <c r="N345" s="3" t="s">
        <v>402</v>
      </c>
      <c r="O345" s="3" t="s">
        <v>348</v>
      </c>
      <c r="P345" s="3" t="s">
        <v>403</v>
      </c>
      <c r="Q345" s="3">
        <v>1</v>
      </c>
      <c r="R345" s="3">
        <v>53.9</v>
      </c>
      <c r="S345" s="5" t="s">
        <v>751</v>
      </c>
      <c r="T345" s="5" t="s">
        <v>745</v>
      </c>
      <c r="U345" s="6" t="s">
        <v>1255</v>
      </c>
      <c r="V345" s="6" t="s">
        <v>404</v>
      </c>
      <c r="W345" s="3">
        <v>4</v>
      </c>
      <c r="Y345" t="s">
        <v>590</v>
      </c>
      <c r="AB345" s="3"/>
      <c r="AD345" s="3"/>
    </row>
    <row r="346" spans="1:30" ht="12.75">
      <c r="A346" s="6" t="s">
        <v>1824</v>
      </c>
      <c r="B346" s="18" t="s">
        <v>405</v>
      </c>
      <c r="C346" s="5">
        <v>26.434</v>
      </c>
      <c r="D346" s="5">
        <v>68.88</v>
      </c>
      <c r="E346" s="5">
        <v>24.797</v>
      </c>
      <c r="F346" s="5">
        <v>69.328</v>
      </c>
      <c r="G346" s="3">
        <v>32</v>
      </c>
      <c r="H346" s="3">
        <v>13</v>
      </c>
      <c r="I346" s="5">
        <f>G346-H346</f>
        <v>19</v>
      </c>
      <c r="J346" s="5">
        <f>I346/1000</f>
        <v>0.019</v>
      </c>
      <c r="K346" s="5">
        <f>J346/R346</f>
        <v>0.00010111761575306013</v>
      </c>
      <c r="L346" s="3" t="s">
        <v>406</v>
      </c>
      <c r="M346" s="5">
        <v>1</v>
      </c>
      <c r="N346" s="3" t="s">
        <v>402</v>
      </c>
      <c r="O346" s="3" t="s">
        <v>348</v>
      </c>
      <c r="P346" s="3" t="s">
        <v>407</v>
      </c>
      <c r="Q346" s="3">
        <v>6</v>
      </c>
      <c r="R346" s="3">
        <v>187.9</v>
      </c>
      <c r="S346" s="3" t="s">
        <v>752</v>
      </c>
      <c r="T346" s="5" t="s">
        <v>745</v>
      </c>
      <c r="U346" s="6" t="s">
        <v>408</v>
      </c>
      <c r="V346" s="6" t="s">
        <v>409</v>
      </c>
      <c r="W346" s="3">
        <v>5</v>
      </c>
      <c r="X346" s="3" t="s">
        <v>1470</v>
      </c>
      <c r="Y346" t="s">
        <v>629</v>
      </c>
      <c r="AB346" s="3"/>
      <c r="AD346" s="3"/>
    </row>
    <row r="347" spans="1:30" ht="12.75">
      <c r="A347" s="6" t="s">
        <v>1825</v>
      </c>
      <c r="B347" s="18" t="s">
        <v>410</v>
      </c>
      <c r="C347" s="5">
        <v>27.922</v>
      </c>
      <c r="D347" s="5">
        <v>63.458</v>
      </c>
      <c r="E347" s="5">
        <v>28.359</v>
      </c>
      <c r="F347" s="5">
        <v>63.024</v>
      </c>
      <c r="G347" s="3">
        <v>526</v>
      </c>
      <c r="H347" s="3">
        <v>495</v>
      </c>
      <c r="I347" s="5">
        <f>G347-H347</f>
        <v>31</v>
      </c>
      <c r="J347" s="5">
        <f>I347/1000</f>
        <v>0.031</v>
      </c>
      <c r="K347" s="5">
        <f>J347/R347</f>
        <v>0.0004798761609907121</v>
      </c>
      <c r="L347" s="3" t="s">
        <v>406</v>
      </c>
      <c r="M347" s="5">
        <v>1</v>
      </c>
      <c r="N347" s="3" t="s">
        <v>1191</v>
      </c>
      <c r="O347" s="3" t="s">
        <v>115</v>
      </c>
      <c r="P347" s="3" t="s">
        <v>411</v>
      </c>
      <c r="Q347" s="3">
        <v>4</v>
      </c>
      <c r="R347" s="3">
        <v>64.6</v>
      </c>
      <c r="S347" s="5" t="s">
        <v>745</v>
      </c>
      <c r="T347" s="5" t="s">
        <v>745</v>
      </c>
      <c r="U347" s="6" t="s">
        <v>412</v>
      </c>
      <c r="V347" s="6" t="s">
        <v>413</v>
      </c>
      <c r="W347" s="3">
        <v>4</v>
      </c>
      <c r="Y347" t="s">
        <v>603</v>
      </c>
      <c r="AB347" s="3"/>
      <c r="AD347" s="3"/>
    </row>
    <row r="348" spans="1:30" ht="12.75">
      <c r="A348" s="6" t="s">
        <v>1826</v>
      </c>
      <c r="B348" s="18" t="s">
        <v>414</v>
      </c>
      <c r="C348" s="5">
        <v>32.67</v>
      </c>
      <c r="D348" s="5">
        <v>74.464</v>
      </c>
      <c r="E348" s="5">
        <v>30.623</v>
      </c>
      <c r="F348" s="5">
        <v>71.824</v>
      </c>
      <c r="G348" s="3">
        <v>240</v>
      </c>
      <c r="H348" s="3">
        <v>132</v>
      </c>
      <c r="I348" s="5">
        <f>G348-H348</f>
        <v>108</v>
      </c>
      <c r="J348" s="5">
        <f>I348/1000</f>
        <v>0.108</v>
      </c>
      <c r="K348" s="5">
        <f>J348/R348</f>
        <v>0.00032171581769437</v>
      </c>
      <c r="L348" s="3" t="s">
        <v>415</v>
      </c>
      <c r="M348" s="5">
        <v>1</v>
      </c>
      <c r="N348" s="3" t="s">
        <v>402</v>
      </c>
      <c r="O348" s="3" t="s">
        <v>348</v>
      </c>
      <c r="P348" s="3" t="s">
        <v>1982</v>
      </c>
      <c r="Q348" s="3">
        <v>2</v>
      </c>
      <c r="R348" s="3">
        <v>335.7</v>
      </c>
      <c r="S348" s="5" t="s">
        <v>751</v>
      </c>
      <c r="T348" s="5" t="s">
        <v>745</v>
      </c>
      <c r="U348" s="6" t="s">
        <v>1255</v>
      </c>
      <c r="V348" s="6" t="s">
        <v>416</v>
      </c>
      <c r="W348" s="3">
        <v>2</v>
      </c>
      <c r="Y348" t="s">
        <v>590</v>
      </c>
      <c r="AB348" s="3"/>
      <c r="AD348" s="3"/>
    </row>
    <row r="349" spans="1:30" ht="12.75">
      <c r="A349" s="6" t="s">
        <v>1827</v>
      </c>
      <c r="B349" s="18" t="s">
        <v>417</v>
      </c>
      <c r="C349" s="5">
        <v>-20.259</v>
      </c>
      <c r="D349" s="5">
        <v>-61.191</v>
      </c>
      <c r="E349" s="5">
        <v>-20.008</v>
      </c>
      <c r="F349" s="5">
        <v>-60.573</v>
      </c>
      <c r="G349" s="3">
        <v>254</v>
      </c>
      <c r="H349" s="3">
        <v>191</v>
      </c>
      <c r="I349" s="5">
        <f>G349-H349</f>
        <v>63</v>
      </c>
      <c r="J349" s="5">
        <f>I349/1000</f>
        <v>0.063</v>
      </c>
      <c r="K349" s="5">
        <f>J349/R349</f>
        <v>0.000891089108910891</v>
      </c>
      <c r="L349" s="3" t="s">
        <v>418</v>
      </c>
      <c r="M349" s="5">
        <v>1</v>
      </c>
      <c r="N349" s="3" t="s">
        <v>419</v>
      </c>
      <c r="O349" s="3" t="s">
        <v>348</v>
      </c>
      <c r="P349" s="3" t="s">
        <v>420</v>
      </c>
      <c r="Q349" s="3">
        <v>2</v>
      </c>
      <c r="R349" s="3">
        <v>70.7</v>
      </c>
      <c r="S349" s="5" t="s">
        <v>751</v>
      </c>
      <c r="T349" s="3" t="s">
        <v>748</v>
      </c>
      <c r="U349" s="6" t="s">
        <v>421</v>
      </c>
      <c r="V349" s="6" t="s">
        <v>422</v>
      </c>
      <c r="W349" s="5">
        <v>3</v>
      </c>
      <c r="X349" s="6"/>
      <c r="Y349" t="s">
        <v>533</v>
      </c>
      <c r="AB349" s="3"/>
      <c r="AD349" s="3"/>
    </row>
    <row r="350" spans="1:30" ht="12.75">
      <c r="A350" s="6" t="s">
        <v>1828</v>
      </c>
      <c r="B350" s="18" t="s">
        <v>423</v>
      </c>
      <c r="C350" s="5">
        <v>-5.173</v>
      </c>
      <c r="D350" s="5">
        <v>-80.623</v>
      </c>
      <c r="E350" s="5">
        <v>-5.551</v>
      </c>
      <c r="F350" s="5">
        <v>-80.822</v>
      </c>
      <c r="G350" s="3">
        <v>38</v>
      </c>
      <c r="H350" s="3">
        <v>6</v>
      </c>
      <c r="I350" s="5">
        <f>G350-H350</f>
        <v>32</v>
      </c>
      <c r="J350" s="5">
        <f>I350/1000</f>
        <v>0.032</v>
      </c>
      <c r="K350" s="5">
        <f>J350/R350</f>
        <v>0.0006722689075630252</v>
      </c>
      <c r="L350" s="3" t="s">
        <v>424</v>
      </c>
      <c r="M350" s="3">
        <v>1</v>
      </c>
      <c r="N350" s="3" t="s">
        <v>2032</v>
      </c>
      <c r="O350" s="3" t="s">
        <v>348</v>
      </c>
      <c r="P350" s="3" t="s">
        <v>425</v>
      </c>
      <c r="Q350" s="3">
        <v>2</v>
      </c>
      <c r="R350" s="3">
        <v>47.6</v>
      </c>
      <c r="S350" s="5" t="s">
        <v>745</v>
      </c>
      <c r="T350" s="5" t="s">
        <v>745</v>
      </c>
      <c r="U350" s="6" t="s">
        <v>426</v>
      </c>
      <c r="V350" s="6" t="s">
        <v>427</v>
      </c>
      <c r="W350" s="3">
        <v>2</v>
      </c>
      <c r="X350" s="3" t="s">
        <v>1468</v>
      </c>
      <c r="Y350" t="s">
        <v>630</v>
      </c>
      <c r="AB350" s="3"/>
      <c r="AD350" s="3"/>
    </row>
    <row r="351" spans="1:30" ht="12.75">
      <c r="A351" s="6" t="s">
        <v>1829</v>
      </c>
      <c r="B351" s="18" t="s">
        <v>1980</v>
      </c>
      <c r="C351" s="5">
        <v>-6.183</v>
      </c>
      <c r="D351" s="5">
        <v>-79.928</v>
      </c>
      <c r="E351" s="5">
        <v>-6.421</v>
      </c>
      <c r="F351" s="5">
        <v>-80.225</v>
      </c>
      <c r="G351" s="3">
        <v>74</v>
      </c>
      <c r="H351" s="3">
        <v>1</v>
      </c>
      <c r="I351" s="5">
        <f>G351-H351</f>
        <v>73</v>
      </c>
      <c r="J351" s="5">
        <f>I351/1000</f>
        <v>0.073</v>
      </c>
      <c r="K351" s="5">
        <f>J351/R351</f>
        <v>0.0017176470588235293</v>
      </c>
      <c r="L351" s="3" t="s">
        <v>428</v>
      </c>
      <c r="M351" s="3">
        <v>1</v>
      </c>
      <c r="N351" s="3" t="s">
        <v>2032</v>
      </c>
      <c r="O351" s="3" t="s">
        <v>348</v>
      </c>
      <c r="P351" s="3" t="s">
        <v>429</v>
      </c>
      <c r="Q351" s="3">
        <v>2</v>
      </c>
      <c r="R351" s="3">
        <v>42.5</v>
      </c>
      <c r="S351" s="5" t="s">
        <v>745</v>
      </c>
      <c r="T351" s="5" t="s">
        <v>745</v>
      </c>
      <c r="U351" s="6" t="s">
        <v>426</v>
      </c>
      <c r="V351" s="6" t="s">
        <v>430</v>
      </c>
      <c r="W351" s="3">
        <v>1</v>
      </c>
      <c r="X351" s="3" t="s">
        <v>1450</v>
      </c>
      <c r="Y351" t="s">
        <v>630</v>
      </c>
      <c r="AB351" s="3"/>
      <c r="AD351" s="3"/>
    </row>
    <row r="352" spans="1:30" ht="12.75">
      <c r="A352" s="6" t="s">
        <v>1830</v>
      </c>
      <c r="B352" s="18" t="s">
        <v>1980</v>
      </c>
      <c r="C352" s="5">
        <v>-6.334</v>
      </c>
      <c r="D352" s="5">
        <v>-79.784</v>
      </c>
      <c r="E352" s="5">
        <v>-6.525</v>
      </c>
      <c r="F352" s="5">
        <v>-80.176</v>
      </c>
      <c r="G352" s="3">
        <v>73</v>
      </c>
      <c r="H352" s="3">
        <v>2</v>
      </c>
      <c r="I352" s="5">
        <f>G352-H352</f>
        <v>71</v>
      </c>
      <c r="J352" s="5">
        <f>I352/1000</f>
        <v>0.071</v>
      </c>
      <c r="K352" s="5">
        <f>J352/R352</f>
        <v>0.0014609053497942385</v>
      </c>
      <c r="L352" s="3" t="s">
        <v>428</v>
      </c>
      <c r="M352" s="3">
        <v>1</v>
      </c>
      <c r="N352" s="3" t="s">
        <v>2032</v>
      </c>
      <c r="O352" s="3" t="s">
        <v>348</v>
      </c>
      <c r="P352" s="3" t="s">
        <v>431</v>
      </c>
      <c r="Q352" s="3">
        <v>6</v>
      </c>
      <c r="R352" s="3">
        <v>48.6</v>
      </c>
      <c r="S352" s="5" t="s">
        <v>745</v>
      </c>
      <c r="T352" s="5" t="s">
        <v>745</v>
      </c>
      <c r="U352" s="6" t="s">
        <v>426</v>
      </c>
      <c r="V352" s="6" t="s">
        <v>432</v>
      </c>
      <c r="W352" s="3">
        <v>1</v>
      </c>
      <c r="X352" s="3" t="s">
        <v>1450</v>
      </c>
      <c r="Y352" t="s">
        <v>630</v>
      </c>
      <c r="AB352" s="3"/>
      <c r="AD352" s="3"/>
    </row>
    <row r="353" spans="1:31" ht="12.75">
      <c r="A353" s="6" t="s">
        <v>1831</v>
      </c>
      <c r="B353" s="18" t="s">
        <v>433</v>
      </c>
      <c r="C353" s="5">
        <v>-3.098</v>
      </c>
      <c r="D353" s="5">
        <v>-76.41</v>
      </c>
      <c r="E353" s="5">
        <v>-3.709</v>
      </c>
      <c r="F353" s="5">
        <v>-75.327</v>
      </c>
      <c r="G353" s="3">
        <v>214</v>
      </c>
      <c r="H353" s="3">
        <v>141</v>
      </c>
      <c r="I353" s="5">
        <f>G353-H353</f>
        <v>73</v>
      </c>
      <c r="J353" s="5">
        <f>I353/1000</f>
        <v>0.073</v>
      </c>
      <c r="K353" s="5">
        <f>J353/R353</f>
        <v>0.0005218012866333094</v>
      </c>
      <c r="L353" s="3" t="s">
        <v>434</v>
      </c>
      <c r="M353" s="5">
        <v>1</v>
      </c>
      <c r="N353" s="3" t="s">
        <v>222</v>
      </c>
      <c r="O353" s="3" t="s">
        <v>348</v>
      </c>
      <c r="P353" s="3" t="s">
        <v>435</v>
      </c>
      <c r="Q353" s="3">
        <v>1</v>
      </c>
      <c r="R353" s="3">
        <v>139.9</v>
      </c>
      <c r="S353" s="3" t="s">
        <v>750</v>
      </c>
      <c r="T353" s="3" t="s">
        <v>748</v>
      </c>
      <c r="U353" s="6" t="s">
        <v>224</v>
      </c>
      <c r="V353" s="6" t="s">
        <v>436</v>
      </c>
      <c r="W353" s="3">
        <v>2</v>
      </c>
      <c r="Y353" t="s">
        <v>631</v>
      </c>
      <c r="AB353" s="3"/>
      <c r="AD353" s="3"/>
      <c r="AE353" s="4"/>
    </row>
    <row r="354" spans="1:30" ht="12.75">
      <c r="A354" s="6" t="s">
        <v>1832</v>
      </c>
      <c r="B354" s="18" t="s">
        <v>437</v>
      </c>
      <c r="C354" s="5">
        <v>-5.778</v>
      </c>
      <c r="D354" s="5">
        <v>-76.039</v>
      </c>
      <c r="E354" s="5">
        <v>-5.138</v>
      </c>
      <c r="F354" s="5">
        <v>-75.986</v>
      </c>
      <c r="G354" s="3">
        <v>140</v>
      </c>
      <c r="H354" s="3">
        <v>130</v>
      </c>
      <c r="I354" s="5">
        <f>G354-H354</f>
        <v>10</v>
      </c>
      <c r="J354" s="5">
        <f>I354/1000</f>
        <v>0.01</v>
      </c>
      <c r="K354" s="5">
        <f>J354/R354</f>
        <v>0.00013966480446927376</v>
      </c>
      <c r="L354" s="3" t="s">
        <v>434</v>
      </c>
      <c r="M354" s="5">
        <v>1</v>
      </c>
      <c r="N354" s="3" t="s">
        <v>222</v>
      </c>
      <c r="O354" s="3" t="s">
        <v>348</v>
      </c>
      <c r="P354" s="3" t="s">
        <v>435</v>
      </c>
      <c r="Q354" s="3">
        <v>1</v>
      </c>
      <c r="R354" s="3">
        <v>71.6</v>
      </c>
      <c r="S354" s="3" t="s">
        <v>748</v>
      </c>
      <c r="T354" s="3" t="s">
        <v>748</v>
      </c>
      <c r="U354" s="6" t="s">
        <v>438</v>
      </c>
      <c r="V354" s="6" t="s">
        <v>439</v>
      </c>
      <c r="W354" s="5">
        <v>3</v>
      </c>
      <c r="Y354" t="s">
        <v>631</v>
      </c>
      <c r="AB354" s="3"/>
      <c r="AD354" s="3"/>
    </row>
    <row r="355" spans="1:30" ht="12.75">
      <c r="A355" s="6" t="s">
        <v>1833</v>
      </c>
      <c r="B355" s="19" t="s">
        <v>433</v>
      </c>
      <c r="C355" s="5">
        <v>-2.161</v>
      </c>
      <c r="D355" s="5">
        <v>-77.378</v>
      </c>
      <c r="E355" s="5">
        <v>-3.973</v>
      </c>
      <c r="F355" s="5">
        <v>-77.213</v>
      </c>
      <c r="G355" s="3">
        <v>358</v>
      </c>
      <c r="H355" s="3">
        <v>153</v>
      </c>
      <c r="I355" s="5">
        <f>G355-H355</f>
        <v>205</v>
      </c>
      <c r="J355" s="5">
        <f>I355/1000</f>
        <v>0.205</v>
      </c>
      <c r="K355" s="5">
        <f>J355/R355</f>
        <v>0.0010133465150766188</v>
      </c>
      <c r="L355" s="3" t="s">
        <v>1111</v>
      </c>
      <c r="M355" s="5">
        <v>1</v>
      </c>
      <c r="N355" s="3" t="s">
        <v>222</v>
      </c>
      <c r="O355" s="3" t="s">
        <v>348</v>
      </c>
      <c r="P355" s="3" t="s">
        <v>435</v>
      </c>
      <c r="Q355" s="3">
        <v>1</v>
      </c>
      <c r="R355" s="3">
        <v>202.3</v>
      </c>
      <c r="S355" s="3" t="s">
        <v>750</v>
      </c>
      <c r="T355" s="3" t="s">
        <v>748</v>
      </c>
      <c r="U355" s="6" t="s">
        <v>224</v>
      </c>
      <c r="V355" s="6" t="s">
        <v>440</v>
      </c>
      <c r="W355" s="3">
        <v>2</v>
      </c>
      <c r="Y355" t="s">
        <v>631</v>
      </c>
      <c r="AB355" s="3"/>
      <c r="AD355" s="3"/>
    </row>
    <row r="356" spans="1:30" ht="12.75">
      <c r="A356" s="6" t="s">
        <v>1834</v>
      </c>
      <c r="B356" s="18" t="s">
        <v>1078</v>
      </c>
      <c r="C356" s="5">
        <v>44.862</v>
      </c>
      <c r="D356" s="5">
        <v>24.886</v>
      </c>
      <c r="E356" s="5">
        <v>43.961</v>
      </c>
      <c r="F356" s="5">
        <v>25.455</v>
      </c>
      <c r="G356" s="3">
        <v>265</v>
      </c>
      <c r="H356" s="3">
        <v>54</v>
      </c>
      <c r="I356" s="5">
        <f>G356-H356</f>
        <v>211</v>
      </c>
      <c r="J356" s="5">
        <f>I356/1000</f>
        <v>0.211</v>
      </c>
      <c r="K356" s="5">
        <f>J356/R356</f>
        <v>0.0018991899189918992</v>
      </c>
      <c r="L356" s="3" t="s">
        <v>1079</v>
      </c>
      <c r="M356" s="5">
        <v>1</v>
      </c>
      <c r="N356" s="3" t="s">
        <v>1080</v>
      </c>
      <c r="O356" s="3" t="s">
        <v>348</v>
      </c>
      <c r="P356" s="3" t="s">
        <v>1982</v>
      </c>
      <c r="Q356" s="3">
        <v>2</v>
      </c>
      <c r="R356" s="3">
        <v>111.1</v>
      </c>
      <c r="S356" s="3" t="s">
        <v>746</v>
      </c>
      <c r="T356" s="3" t="s">
        <v>749</v>
      </c>
      <c r="U356" s="6" t="s">
        <v>1081</v>
      </c>
      <c r="V356" s="6" t="s">
        <v>694</v>
      </c>
      <c r="W356" s="3">
        <v>6</v>
      </c>
      <c r="Y356" t="s">
        <v>632</v>
      </c>
      <c r="AB356" s="3"/>
      <c r="AD356" s="3"/>
    </row>
    <row r="357" spans="1:30" ht="12.75">
      <c r="A357" s="6" t="s">
        <v>1835</v>
      </c>
      <c r="B357" s="18" t="s">
        <v>1082</v>
      </c>
      <c r="C357" s="5">
        <v>68.34</v>
      </c>
      <c r="D357" s="5">
        <v>172.42</v>
      </c>
      <c r="E357" s="5">
        <v>68.611</v>
      </c>
      <c r="F357" s="5">
        <v>171.404</v>
      </c>
      <c r="G357" s="3">
        <v>119</v>
      </c>
      <c r="H357" s="3">
        <v>21</v>
      </c>
      <c r="I357" s="5">
        <f>G357-H357</f>
        <v>98</v>
      </c>
      <c r="J357" s="5">
        <f>I357/1000</f>
        <v>0.098</v>
      </c>
      <c r="K357" s="5">
        <f>J357/R357</f>
        <v>0.001895551257253385</v>
      </c>
      <c r="L357" s="3" t="s">
        <v>1083</v>
      </c>
      <c r="M357" s="3">
        <v>2</v>
      </c>
      <c r="N357" s="3" t="s">
        <v>212</v>
      </c>
      <c r="O357" s="3" t="s">
        <v>348</v>
      </c>
      <c r="P357" s="3" t="s">
        <v>1084</v>
      </c>
      <c r="Q357" s="3">
        <v>1</v>
      </c>
      <c r="R357" s="3">
        <v>51.7</v>
      </c>
      <c r="S357" s="3" t="s">
        <v>746</v>
      </c>
      <c r="T357" s="3" t="s">
        <v>746</v>
      </c>
      <c r="U357" s="6" t="s">
        <v>1085</v>
      </c>
      <c r="V357" s="6" t="s">
        <v>1086</v>
      </c>
      <c r="W357" s="3">
        <v>4</v>
      </c>
      <c r="Y357" s="7" t="s">
        <v>656</v>
      </c>
      <c r="AB357" s="3"/>
      <c r="AD357" s="3"/>
    </row>
    <row r="358" spans="1:30" ht="12.75">
      <c r="A358" s="6" t="s">
        <v>1836</v>
      </c>
      <c r="B358" s="18" t="s">
        <v>1102</v>
      </c>
      <c r="C358" s="5">
        <v>67.967</v>
      </c>
      <c r="D358" s="5">
        <v>170.995</v>
      </c>
      <c r="E358" s="5">
        <v>68.582</v>
      </c>
      <c r="F358" s="5">
        <v>170.615</v>
      </c>
      <c r="G358" s="3">
        <v>161</v>
      </c>
      <c r="H358" s="3">
        <v>9</v>
      </c>
      <c r="I358" s="5">
        <f>G358-H358</f>
        <v>152</v>
      </c>
      <c r="J358" s="5">
        <f>I358/1000</f>
        <v>0.152</v>
      </c>
      <c r="K358" s="5">
        <f>J358/R358</f>
        <v>0.0021714285714285715</v>
      </c>
      <c r="L358" s="3" t="s">
        <v>1083</v>
      </c>
      <c r="M358" s="3">
        <v>2</v>
      </c>
      <c r="N358" s="3" t="s">
        <v>212</v>
      </c>
      <c r="O358" s="3" t="s">
        <v>348</v>
      </c>
      <c r="P358" s="3" t="s">
        <v>89</v>
      </c>
      <c r="Q358" s="3">
        <v>2</v>
      </c>
      <c r="R358" s="3">
        <v>70</v>
      </c>
      <c r="S358" s="3" t="s">
        <v>746</v>
      </c>
      <c r="T358" s="3" t="s">
        <v>746</v>
      </c>
      <c r="U358" s="6" t="s">
        <v>1085</v>
      </c>
      <c r="V358" s="6" t="s">
        <v>90</v>
      </c>
      <c r="W358" s="3">
        <v>4</v>
      </c>
      <c r="Y358" s="7" t="s">
        <v>656</v>
      </c>
      <c r="AB358" s="3"/>
      <c r="AD358" s="3"/>
    </row>
    <row r="359" spans="1:30" ht="12.75">
      <c r="A359" s="6" t="s">
        <v>1837</v>
      </c>
      <c r="B359" s="18" t="s">
        <v>1980</v>
      </c>
      <c r="C359" s="5">
        <v>65.687</v>
      </c>
      <c r="D359" s="5">
        <v>171.941</v>
      </c>
      <c r="E359" s="5">
        <v>65.229</v>
      </c>
      <c r="F359" s="5">
        <v>171.855</v>
      </c>
      <c r="G359" s="3">
        <v>52</v>
      </c>
      <c r="H359" s="3">
        <v>21</v>
      </c>
      <c r="I359" s="5">
        <f>G359-H359</f>
        <v>31</v>
      </c>
      <c r="J359" s="5">
        <f>I359/1000</f>
        <v>0.031</v>
      </c>
      <c r="K359" s="5">
        <f>J359/R359</f>
        <v>0.0005950095969289827</v>
      </c>
      <c r="L359" s="3" t="s">
        <v>1083</v>
      </c>
      <c r="M359" s="3">
        <v>2</v>
      </c>
      <c r="N359" s="3" t="s">
        <v>212</v>
      </c>
      <c r="O359" s="3" t="s">
        <v>348</v>
      </c>
      <c r="P359" s="3" t="s">
        <v>386</v>
      </c>
      <c r="Q359" s="3">
        <v>1</v>
      </c>
      <c r="R359" s="3">
        <v>52.1</v>
      </c>
      <c r="S359" s="3" t="s">
        <v>747</v>
      </c>
      <c r="T359" s="3" t="s">
        <v>747</v>
      </c>
      <c r="U359" s="6" t="s">
        <v>1085</v>
      </c>
      <c r="V359" s="6" t="s">
        <v>441</v>
      </c>
      <c r="W359" s="5">
        <v>3</v>
      </c>
      <c r="Y359" t="s">
        <v>633</v>
      </c>
      <c r="AB359" s="3"/>
      <c r="AD359" s="3"/>
    </row>
    <row r="360" spans="1:30" ht="12.75">
      <c r="A360" s="6" t="s">
        <v>1838</v>
      </c>
      <c r="B360" s="18" t="s">
        <v>1980</v>
      </c>
      <c r="C360" s="5">
        <v>63.954</v>
      </c>
      <c r="D360" s="5">
        <v>175.652</v>
      </c>
      <c r="E360" s="5">
        <v>64.377</v>
      </c>
      <c r="F360" s="5">
        <v>176.047</v>
      </c>
      <c r="G360" s="3">
        <v>12</v>
      </c>
      <c r="H360" s="3">
        <v>9</v>
      </c>
      <c r="I360" s="5">
        <f>G360-H360</f>
        <v>3</v>
      </c>
      <c r="J360" s="5">
        <f>I360/1000</f>
        <v>0.003</v>
      </c>
      <c r="K360" s="5">
        <f>J360/R360</f>
        <v>5.9171597633136094E-05</v>
      </c>
      <c r="L360" s="3" t="s">
        <v>442</v>
      </c>
      <c r="M360" s="3">
        <v>3</v>
      </c>
      <c r="N360" s="3" t="s">
        <v>212</v>
      </c>
      <c r="O360" s="3" t="s">
        <v>2002</v>
      </c>
      <c r="P360" s="3" t="s">
        <v>304</v>
      </c>
      <c r="Q360" s="3">
        <v>1</v>
      </c>
      <c r="R360" s="3">
        <v>50.7</v>
      </c>
      <c r="S360" s="3" t="s">
        <v>747</v>
      </c>
      <c r="T360" s="3" t="s">
        <v>747</v>
      </c>
      <c r="U360" s="6" t="s">
        <v>443</v>
      </c>
      <c r="V360" s="6" t="s">
        <v>444</v>
      </c>
      <c r="W360" s="3">
        <v>4</v>
      </c>
      <c r="Y360" t="s">
        <v>634</v>
      </c>
      <c r="AB360" s="3"/>
      <c r="AD360" s="3"/>
    </row>
    <row r="361" spans="1:30" ht="12.75">
      <c r="A361" s="6" t="s">
        <v>1839</v>
      </c>
      <c r="B361" s="18" t="s">
        <v>445</v>
      </c>
      <c r="C361" s="5">
        <v>59.602</v>
      </c>
      <c r="D361" s="5">
        <v>142.775</v>
      </c>
      <c r="E361" s="5">
        <v>59.331</v>
      </c>
      <c r="F361" s="5">
        <v>143.072</v>
      </c>
      <c r="G361" s="3">
        <v>66</v>
      </c>
      <c r="H361" s="3">
        <v>0</v>
      </c>
      <c r="I361" s="5">
        <f>G361-H361</f>
        <v>66</v>
      </c>
      <c r="J361" s="5">
        <f>I361/1000</f>
        <v>0.066</v>
      </c>
      <c r="K361" s="5">
        <f>J361/R361</f>
        <v>0.001907514450867052</v>
      </c>
      <c r="L361" s="3" t="s">
        <v>1098</v>
      </c>
      <c r="M361" s="3">
        <v>3</v>
      </c>
      <c r="N361" s="3" t="s">
        <v>446</v>
      </c>
      <c r="O361" s="3" t="s">
        <v>348</v>
      </c>
      <c r="P361" s="3" t="s">
        <v>447</v>
      </c>
      <c r="Q361" s="3">
        <v>6</v>
      </c>
      <c r="R361" s="3">
        <v>34.6</v>
      </c>
      <c r="S361" s="3" t="s">
        <v>746</v>
      </c>
      <c r="T361" s="3" t="s">
        <v>746</v>
      </c>
      <c r="U361" s="6" t="s">
        <v>448</v>
      </c>
      <c r="V361" s="6" t="s">
        <v>449</v>
      </c>
      <c r="W361" s="3">
        <v>3</v>
      </c>
      <c r="Y361" s="7" t="s">
        <v>656</v>
      </c>
      <c r="AB361" s="3"/>
      <c r="AD361" s="3"/>
    </row>
    <row r="362" spans="1:30" ht="12.75">
      <c r="A362" s="6" t="s">
        <v>1840</v>
      </c>
      <c r="B362" s="18" t="s">
        <v>450</v>
      </c>
      <c r="C362" s="5">
        <v>59.563</v>
      </c>
      <c r="D362" s="5">
        <v>142.539</v>
      </c>
      <c r="E362" s="5">
        <v>59.276</v>
      </c>
      <c r="F362" s="5">
        <v>142.852</v>
      </c>
      <c r="G362" s="3">
        <v>79</v>
      </c>
      <c r="H362" s="3">
        <v>0</v>
      </c>
      <c r="I362" s="5">
        <f>G362-H362</f>
        <v>79</v>
      </c>
      <c r="J362" s="5">
        <f>I362/1000</f>
        <v>0.079</v>
      </c>
      <c r="K362" s="5">
        <f>J362/R362</f>
        <v>0.0021703296703296706</v>
      </c>
      <c r="L362" s="3" t="s">
        <v>1098</v>
      </c>
      <c r="M362" s="3">
        <v>2</v>
      </c>
      <c r="N362" s="3" t="s">
        <v>446</v>
      </c>
      <c r="O362" s="3" t="s">
        <v>348</v>
      </c>
      <c r="P362" s="3" t="s">
        <v>447</v>
      </c>
      <c r="Q362" s="3">
        <v>6</v>
      </c>
      <c r="R362" s="3">
        <v>36.4</v>
      </c>
      <c r="S362" s="3" t="s">
        <v>746</v>
      </c>
      <c r="T362" s="3" t="s">
        <v>746</v>
      </c>
      <c r="U362" s="6" t="s">
        <v>448</v>
      </c>
      <c r="V362" s="6" t="s">
        <v>451</v>
      </c>
      <c r="W362" s="3">
        <v>4</v>
      </c>
      <c r="Y362" s="7" t="s">
        <v>656</v>
      </c>
      <c r="AB362" s="3"/>
      <c r="AD362" s="3"/>
    </row>
    <row r="363" spans="1:30" ht="12.75">
      <c r="A363" s="6" t="s">
        <v>1841</v>
      </c>
      <c r="B363" s="18" t="s">
        <v>452</v>
      </c>
      <c r="C363" s="5">
        <v>54.339</v>
      </c>
      <c r="D363" s="5">
        <v>132.873</v>
      </c>
      <c r="E363" s="5">
        <v>54.192</v>
      </c>
      <c r="F363" s="5">
        <v>133.251</v>
      </c>
      <c r="G363" s="3">
        <v>192</v>
      </c>
      <c r="H363" s="3">
        <v>114</v>
      </c>
      <c r="I363" s="5">
        <f>G363-H363</f>
        <v>78</v>
      </c>
      <c r="J363" s="5">
        <f>I363/1000</f>
        <v>0.078</v>
      </c>
      <c r="K363" s="5">
        <f>J363/R363</f>
        <v>0.0025</v>
      </c>
      <c r="L363" s="3" t="s">
        <v>1098</v>
      </c>
      <c r="M363" s="3">
        <v>4</v>
      </c>
      <c r="N363" s="3" t="s">
        <v>317</v>
      </c>
      <c r="O363" s="3" t="s">
        <v>348</v>
      </c>
      <c r="P363" s="3" t="s">
        <v>386</v>
      </c>
      <c r="Q363" s="3">
        <v>1</v>
      </c>
      <c r="R363" s="3">
        <v>31.2</v>
      </c>
      <c r="S363" s="3" t="s">
        <v>746</v>
      </c>
      <c r="T363" s="3" t="s">
        <v>746</v>
      </c>
      <c r="U363" s="6" t="s">
        <v>453</v>
      </c>
      <c r="V363" s="6" t="s">
        <v>454</v>
      </c>
      <c r="W363" s="5">
        <v>3</v>
      </c>
      <c r="Y363" t="s">
        <v>635</v>
      </c>
      <c r="AB363" s="3"/>
      <c r="AD363" s="3"/>
    </row>
    <row r="364" spans="1:30" ht="12.75">
      <c r="A364" s="6" t="s">
        <v>1842</v>
      </c>
      <c r="B364" s="18" t="s">
        <v>1980</v>
      </c>
      <c r="C364" s="5">
        <v>50.176</v>
      </c>
      <c r="D364" s="5">
        <v>136.088</v>
      </c>
      <c r="E364" s="5">
        <v>49.876</v>
      </c>
      <c r="F364" s="5">
        <v>136.132</v>
      </c>
      <c r="G364" s="3">
        <v>236</v>
      </c>
      <c r="H364" s="3">
        <v>18</v>
      </c>
      <c r="I364" s="5">
        <f>G364-H364</f>
        <v>218</v>
      </c>
      <c r="J364" s="5">
        <f>I364/1000</f>
        <v>0.218</v>
      </c>
      <c r="K364" s="5">
        <f>J364/R364</f>
        <v>0.006449704142011835</v>
      </c>
      <c r="L364" s="3" t="s">
        <v>1098</v>
      </c>
      <c r="M364" s="3">
        <v>4</v>
      </c>
      <c r="N364" s="3" t="s">
        <v>317</v>
      </c>
      <c r="O364" s="3" t="s">
        <v>348</v>
      </c>
      <c r="P364" s="3" t="s">
        <v>1094</v>
      </c>
      <c r="Q364" s="3">
        <v>2</v>
      </c>
      <c r="R364" s="3">
        <v>33.8</v>
      </c>
      <c r="S364" s="3" t="s">
        <v>746</v>
      </c>
      <c r="T364" s="3" t="s">
        <v>746</v>
      </c>
      <c r="U364" s="6" t="s">
        <v>455</v>
      </c>
      <c r="V364" s="6" t="s">
        <v>456</v>
      </c>
      <c r="W364" s="3">
        <v>2</v>
      </c>
      <c r="X364" s="3" t="s">
        <v>1453</v>
      </c>
      <c r="Y364" t="s">
        <v>636</v>
      </c>
      <c r="AB364" s="3"/>
      <c r="AD364" s="3"/>
    </row>
    <row r="365" spans="1:30" ht="12.75">
      <c r="A365" s="6" t="s">
        <v>1843</v>
      </c>
      <c r="B365" s="18" t="s">
        <v>457</v>
      </c>
      <c r="C365" s="5">
        <v>48.786</v>
      </c>
      <c r="D365" s="5">
        <v>132.927</v>
      </c>
      <c r="E365" s="5">
        <v>48.331</v>
      </c>
      <c r="F365" s="5">
        <v>134.006</v>
      </c>
      <c r="G365" s="3">
        <v>81</v>
      </c>
      <c r="H365" s="3">
        <v>40</v>
      </c>
      <c r="I365" s="5">
        <f>G365-H365</f>
        <v>41</v>
      </c>
      <c r="J365" s="5">
        <f>I365/1000</f>
        <v>0.041</v>
      </c>
      <c r="K365" s="5">
        <f>J365/R365</f>
        <v>0.00042931937172774873</v>
      </c>
      <c r="L365" s="3" t="s">
        <v>458</v>
      </c>
      <c r="M365" s="3">
        <v>4</v>
      </c>
      <c r="N365" s="3" t="s">
        <v>317</v>
      </c>
      <c r="O365" s="3" t="s">
        <v>348</v>
      </c>
      <c r="P365" s="3" t="s">
        <v>1089</v>
      </c>
      <c r="Q365" s="3">
        <v>1</v>
      </c>
      <c r="R365" s="3">
        <v>95.5</v>
      </c>
      <c r="S365" s="3" t="s">
        <v>746</v>
      </c>
      <c r="T365" s="3" t="s">
        <v>746</v>
      </c>
      <c r="U365" s="6" t="s">
        <v>459</v>
      </c>
      <c r="V365" s="6" t="s">
        <v>460</v>
      </c>
      <c r="W365" s="5">
        <v>3</v>
      </c>
      <c r="Y365" t="s">
        <v>637</v>
      </c>
      <c r="AB365" s="3"/>
      <c r="AD365" s="3"/>
    </row>
    <row r="366" spans="1:30" ht="12.75">
      <c r="A366" s="6" t="s">
        <v>1844</v>
      </c>
      <c r="B366" s="18" t="s">
        <v>1087</v>
      </c>
      <c r="C366" s="5">
        <v>49.141</v>
      </c>
      <c r="D366" s="5">
        <v>133.483</v>
      </c>
      <c r="E366" s="5">
        <v>48.665</v>
      </c>
      <c r="F366" s="5">
        <v>133.855</v>
      </c>
      <c r="G366" s="3">
        <v>125</v>
      </c>
      <c r="H366" s="3">
        <v>48</v>
      </c>
      <c r="I366" s="5">
        <f>G366-H366</f>
        <v>77</v>
      </c>
      <c r="J366" s="5">
        <f>I366/1000</f>
        <v>0.077</v>
      </c>
      <c r="K366" s="5">
        <f>J366/R366</f>
        <v>0.0009661229611041405</v>
      </c>
      <c r="L366" s="3" t="s">
        <v>1088</v>
      </c>
      <c r="M366" s="3">
        <v>4</v>
      </c>
      <c r="N366" s="3" t="s">
        <v>317</v>
      </c>
      <c r="O366" s="3" t="s">
        <v>348</v>
      </c>
      <c r="P366" s="3" t="s">
        <v>1089</v>
      </c>
      <c r="Q366" s="3">
        <v>1</v>
      </c>
      <c r="R366" s="3">
        <v>79.7</v>
      </c>
      <c r="S366" s="3" t="s">
        <v>746</v>
      </c>
      <c r="T366" s="3" t="s">
        <v>746</v>
      </c>
      <c r="U366" s="6" t="s">
        <v>1090</v>
      </c>
      <c r="V366" s="6" t="s">
        <v>1091</v>
      </c>
      <c r="W366" s="5">
        <v>3</v>
      </c>
      <c r="Y366" t="s">
        <v>637</v>
      </c>
      <c r="AB366" s="3"/>
      <c r="AD366" s="3"/>
    </row>
    <row r="367" spans="1:30" ht="12.75">
      <c r="A367" s="6" t="s">
        <v>1845</v>
      </c>
      <c r="B367" s="18" t="s">
        <v>1092</v>
      </c>
      <c r="C367" s="5">
        <v>49.548</v>
      </c>
      <c r="D367" s="5">
        <v>134.758</v>
      </c>
      <c r="E367" s="5">
        <v>49.21</v>
      </c>
      <c r="F367" s="5">
        <v>134.768</v>
      </c>
      <c r="G367" s="3">
        <v>135</v>
      </c>
      <c r="H367" s="3">
        <v>62</v>
      </c>
      <c r="I367" s="5">
        <f>G367-H367</f>
        <v>73</v>
      </c>
      <c r="J367" s="5">
        <f>I367/1000</f>
        <v>0.073</v>
      </c>
      <c r="K367" s="5">
        <f>J367/R367</f>
        <v>0.0019312169312169312</v>
      </c>
      <c r="L367" s="3" t="s">
        <v>1093</v>
      </c>
      <c r="M367" s="3">
        <v>4</v>
      </c>
      <c r="N367" s="3" t="s">
        <v>317</v>
      </c>
      <c r="O367" s="3" t="s">
        <v>348</v>
      </c>
      <c r="P367" s="3" t="s">
        <v>1094</v>
      </c>
      <c r="Q367" s="3">
        <v>2</v>
      </c>
      <c r="R367" s="3">
        <v>37.8</v>
      </c>
      <c r="S367" s="3" t="s">
        <v>746</v>
      </c>
      <c r="T367" s="3" t="s">
        <v>746</v>
      </c>
      <c r="U367" s="6" t="s">
        <v>1095</v>
      </c>
      <c r="V367" s="6" t="s">
        <v>1096</v>
      </c>
      <c r="W367" s="3">
        <v>4</v>
      </c>
      <c r="Y367" t="s">
        <v>638</v>
      </c>
      <c r="AB367" s="3"/>
      <c r="AD367" s="3"/>
    </row>
    <row r="368" spans="1:30" ht="12.75">
      <c r="A368" s="6" t="s">
        <v>1846</v>
      </c>
      <c r="B368" s="18" t="s">
        <v>1097</v>
      </c>
      <c r="C368" s="5">
        <v>62.338</v>
      </c>
      <c r="D368" s="5">
        <v>153.115</v>
      </c>
      <c r="E368" s="5">
        <v>62.517</v>
      </c>
      <c r="F368" s="5">
        <v>153.579</v>
      </c>
      <c r="G368" s="3">
        <v>310</v>
      </c>
      <c r="H368" s="3">
        <v>241</v>
      </c>
      <c r="I368" s="5">
        <f>G368-H368</f>
        <v>69</v>
      </c>
      <c r="J368" s="5">
        <f>I368/1000</f>
        <v>0.069</v>
      </c>
      <c r="K368" s="5">
        <f>J368/R368</f>
        <v>0.0021904761904761906</v>
      </c>
      <c r="L368" s="3" t="s">
        <v>1098</v>
      </c>
      <c r="M368" s="3">
        <v>3</v>
      </c>
      <c r="N368" s="3" t="s">
        <v>1099</v>
      </c>
      <c r="O368" s="3" t="s">
        <v>348</v>
      </c>
      <c r="P368" s="3" t="s">
        <v>304</v>
      </c>
      <c r="Q368" s="3">
        <v>1</v>
      </c>
      <c r="R368" s="3">
        <v>31.5</v>
      </c>
      <c r="S368" s="3" t="s">
        <v>747</v>
      </c>
      <c r="T368" s="3" t="s">
        <v>753</v>
      </c>
      <c r="U368" s="6" t="s">
        <v>1100</v>
      </c>
      <c r="V368" s="6" t="s">
        <v>1101</v>
      </c>
      <c r="W368" s="3">
        <v>4</v>
      </c>
      <c r="Y368" t="s">
        <v>639</v>
      </c>
      <c r="AB368" s="3"/>
      <c r="AD368" s="3"/>
    </row>
    <row r="369" spans="1:30" ht="12.75">
      <c r="A369" s="6" t="s">
        <v>1847</v>
      </c>
      <c r="B369" s="18" t="s">
        <v>1980</v>
      </c>
      <c r="C369" s="5">
        <v>21.219</v>
      </c>
      <c r="D369" s="5">
        <v>46.638</v>
      </c>
      <c r="E369" s="5">
        <v>20.928</v>
      </c>
      <c r="F369" s="5">
        <v>47.158</v>
      </c>
      <c r="G369" s="3">
        <v>560</v>
      </c>
      <c r="H369" s="3">
        <v>454</v>
      </c>
      <c r="I369" s="5">
        <f>G369-H369</f>
        <v>106</v>
      </c>
      <c r="J369" s="5">
        <f>I369/1000</f>
        <v>0.106</v>
      </c>
      <c r="K369" s="5">
        <f>J369/R369</f>
        <v>0.0016536661466458658</v>
      </c>
      <c r="L369" s="3" t="s">
        <v>461</v>
      </c>
      <c r="M369" s="3">
        <v>2</v>
      </c>
      <c r="N369" s="3" t="s">
        <v>462</v>
      </c>
      <c r="O369" s="3" t="s">
        <v>115</v>
      </c>
      <c r="P369" s="3" t="s">
        <v>463</v>
      </c>
      <c r="Q369" s="3">
        <v>2</v>
      </c>
      <c r="R369" s="3">
        <v>64.1</v>
      </c>
      <c r="S369" s="5" t="s">
        <v>745</v>
      </c>
      <c r="T369" s="5" t="s">
        <v>745</v>
      </c>
      <c r="U369" s="6" t="s">
        <v>464</v>
      </c>
      <c r="V369" s="6" t="s">
        <v>695</v>
      </c>
      <c r="W369" s="3">
        <v>1</v>
      </c>
      <c r="X369" s="3" t="s">
        <v>1450</v>
      </c>
      <c r="Y369" t="s">
        <v>640</v>
      </c>
      <c r="AB369" s="3"/>
      <c r="AD369" s="3"/>
    </row>
    <row r="370" spans="1:30" ht="12.75">
      <c r="A370" s="6" t="s">
        <v>1848</v>
      </c>
      <c r="B370" s="18" t="s">
        <v>465</v>
      </c>
      <c r="C370" s="5">
        <v>17.437</v>
      </c>
      <c r="D370" s="5">
        <v>42.566</v>
      </c>
      <c r="E370" s="5">
        <v>17.125</v>
      </c>
      <c r="F370" s="5">
        <v>42.439</v>
      </c>
      <c r="G370" s="3">
        <v>104</v>
      </c>
      <c r="H370" s="3">
        <v>5</v>
      </c>
      <c r="I370" s="5">
        <f>G370-H370</f>
        <v>99</v>
      </c>
      <c r="J370" s="5">
        <f>I370/1000</f>
        <v>0.099</v>
      </c>
      <c r="K370" s="5">
        <f>J370/R370</f>
        <v>0.002625994694960212</v>
      </c>
      <c r="L370" s="3" t="s">
        <v>1417</v>
      </c>
      <c r="M370" s="3">
        <v>3</v>
      </c>
      <c r="N370" s="3" t="s">
        <v>1324</v>
      </c>
      <c r="O370" s="3" t="s">
        <v>348</v>
      </c>
      <c r="P370" s="3" t="s">
        <v>466</v>
      </c>
      <c r="Q370" s="3">
        <v>6</v>
      </c>
      <c r="R370" s="3">
        <v>37.7</v>
      </c>
      <c r="S370" s="5" t="s">
        <v>745</v>
      </c>
      <c r="T370" s="5" t="s">
        <v>745</v>
      </c>
      <c r="U370" s="6" t="s">
        <v>467</v>
      </c>
      <c r="V370" s="6" t="s">
        <v>468</v>
      </c>
      <c r="W370" s="3">
        <v>1</v>
      </c>
      <c r="X370" s="3" t="s">
        <v>1450</v>
      </c>
      <c r="Y370" t="s">
        <v>641</v>
      </c>
      <c r="AB370" s="3"/>
      <c r="AD370" s="3"/>
    </row>
    <row r="371" spans="1:30" ht="12.75">
      <c r="A371" s="6" t="s">
        <v>195</v>
      </c>
      <c r="B371" s="18" t="s">
        <v>1133</v>
      </c>
      <c r="C371" s="5">
        <v>3.439</v>
      </c>
      <c r="D371" s="5">
        <v>45.621</v>
      </c>
      <c r="E371" s="5">
        <v>1.875</v>
      </c>
      <c r="F371" s="5">
        <v>44.618</v>
      </c>
      <c r="G371" s="3">
        <v>130</v>
      </c>
      <c r="H371" s="3">
        <v>71</v>
      </c>
      <c r="I371" s="5">
        <f>G371-H371</f>
        <v>59</v>
      </c>
      <c r="J371" s="5">
        <f>I371/1000</f>
        <v>0.059</v>
      </c>
      <c r="K371" s="5">
        <f>J371/R371</f>
        <v>0.0002879453391898487</v>
      </c>
      <c r="L371" s="3" t="s">
        <v>1134</v>
      </c>
      <c r="M371" s="3">
        <v>3</v>
      </c>
      <c r="N371" s="3" t="s">
        <v>1324</v>
      </c>
      <c r="O371" s="3" t="s">
        <v>348</v>
      </c>
      <c r="P371" s="3" t="s">
        <v>1135</v>
      </c>
      <c r="Q371" s="3">
        <v>2</v>
      </c>
      <c r="R371" s="3">
        <v>204.9</v>
      </c>
      <c r="S371" s="5" t="s">
        <v>745</v>
      </c>
      <c r="T371" s="5" t="s">
        <v>745</v>
      </c>
      <c r="U371" s="6" t="s">
        <v>1136</v>
      </c>
      <c r="V371" s="6" t="s">
        <v>681</v>
      </c>
      <c r="W371" s="3">
        <v>6</v>
      </c>
      <c r="Y371" s="7" t="s">
        <v>656</v>
      </c>
      <c r="AB371" s="3"/>
      <c r="AD371" s="3"/>
    </row>
    <row r="372" spans="1:30" ht="12.75">
      <c r="A372" s="6" t="s">
        <v>194</v>
      </c>
      <c r="B372" s="18" t="s">
        <v>1137</v>
      </c>
      <c r="C372" s="5">
        <v>0.486</v>
      </c>
      <c r="D372" s="5">
        <v>41.205</v>
      </c>
      <c r="E372" s="5">
        <v>0.518</v>
      </c>
      <c r="F372" s="5">
        <v>42.07</v>
      </c>
      <c r="G372" s="3">
        <v>62</v>
      </c>
      <c r="H372" s="3">
        <v>22</v>
      </c>
      <c r="I372" s="5">
        <f>G372-H372</f>
        <v>40</v>
      </c>
      <c r="J372" s="5">
        <f>I372/1000</f>
        <v>0.04</v>
      </c>
      <c r="K372" s="5">
        <f>J372/R372</f>
        <v>0.0004140786749482402</v>
      </c>
      <c r="L372" s="3" t="s">
        <v>1134</v>
      </c>
      <c r="M372" s="3">
        <v>3</v>
      </c>
      <c r="N372" s="3" t="s">
        <v>1324</v>
      </c>
      <c r="O372" s="3" t="s">
        <v>115</v>
      </c>
      <c r="P372" s="3" t="s">
        <v>937</v>
      </c>
      <c r="Q372" s="3">
        <v>7</v>
      </c>
      <c r="R372" s="3">
        <v>96.6</v>
      </c>
      <c r="S372" s="3" t="s">
        <v>754</v>
      </c>
      <c r="T372" s="5" t="s">
        <v>745</v>
      </c>
      <c r="U372" s="6" t="s">
        <v>938</v>
      </c>
      <c r="V372" s="6" t="s">
        <v>682</v>
      </c>
      <c r="W372" s="3">
        <v>6</v>
      </c>
      <c r="Y372" s="7" t="s">
        <v>656</v>
      </c>
      <c r="AB372" s="3"/>
      <c r="AD372" s="3"/>
    </row>
    <row r="373" spans="1:30" ht="12.75">
      <c r="A373" s="6" t="s">
        <v>1849</v>
      </c>
      <c r="B373" s="18" t="s">
        <v>1980</v>
      </c>
      <c r="C373" s="5">
        <v>18.158</v>
      </c>
      <c r="D373" s="5">
        <v>37.579</v>
      </c>
      <c r="E373" s="5">
        <v>18.556</v>
      </c>
      <c r="F373" s="5">
        <v>37.914</v>
      </c>
      <c r="G373" s="3">
        <v>56</v>
      </c>
      <c r="H373" s="3">
        <v>4</v>
      </c>
      <c r="I373" s="5">
        <f>G373-H373</f>
        <v>52</v>
      </c>
      <c r="J373" s="5">
        <f>I373/1000</f>
        <v>0.052</v>
      </c>
      <c r="K373" s="5">
        <f>J373/R373</f>
        <v>0.0009187279151943462</v>
      </c>
      <c r="L373" s="3" t="s">
        <v>469</v>
      </c>
      <c r="M373" s="3">
        <v>3</v>
      </c>
      <c r="N373" s="3" t="s">
        <v>470</v>
      </c>
      <c r="O373" s="3" t="s">
        <v>348</v>
      </c>
      <c r="P373" s="3" t="s">
        <v>471</v>
      </c>
      <c r="Q373" s="3">
        <v>6</v>
      </c>
      <c r="R373" s="3">
        <v>56.6</v>
      </c>
      <c r="S373" s="5" t="s">
        <v>745</v>
      </c>
      <c r="T373" s="5" t="s">
        <v>745</v>
      </c>
      <c r="U373" s="6" t="s">
        <v>472</v>
      </c>
      <c r="V373" s="6" t="s">
        <v>696</v>
      </c>
      <c r="W373" s="3">
        <v>1</v>
      </c>
      <c r="X373" s="3" t="s">
        <v>1450</v>
      </c>
      <c r="Y373" s="7" t="s">
        <v>656</v>
      </c>
      <c r="AB373" s="3"/>
      <c r="AD373" s="3"/>
    </row>
    <row r="374" spans="1:30" ht="12.75">
      <c r="A374" s="6" t="s">
        <v>1850</v>
      </c>
      <c r="B374" s="18" t="s">
        <v>494</v>
      </c>
      <c r="C374" s="5">
        <v>15.473</v>
      </c>
      <c r="D374" s="5">
        <v>36.379</v>
      </c>
      <c r="E374" s="5">
        <v>16.382</v>
      </c>
      <c r="F374" s="5">
        <v>36.256</v>
      </c>
      <c r="G374" s="3">
        <v>503</v>
      </c>
      <c r="H374" s="3">
        <v>410</v>
      </c>
      <c r="I374" s="5">
        <f>G374-H374</f>
        <v>93</v>
      </c>
      <c r="J374" s="5">
        <f>I374/1000</f>
        <v>0.093</v>
      </c>
      <c r="K374" s="5">
        <f>J374/R374</f>
        <v>0.0009108716944172381</v>
      </c>
      <c r="L374" s="3" t="s">
        <v>495</v>
      </c>
      <c r="M374" s="3">
        <v>3</v>
      </c>
      <c r="N374" s="3" t="s">
        <v>940</v>
      </c>
      <c r="O374" s="3" t="s">
        <v>115</v>
      </c>
      <c r="P374" s="3" t="s">
        <v>496</v>
      </c>
      <c r="Q374" s="3">
        <v>7</v>
      </c>
      <c r="R374" s="3">
        <v>102.1</v>
      </c>
      <c r="S374" s="5" t="s">
        <v>745</v>
      </c>
      <c r="T374" s="5" t="s">
        <v>745</v>
      </c>
      <c r="U374" s="6" t="s">
        <v>1432</v>
      </c>
      <c r="V374" s="6" t="s">
        <v>697</v>
      </c>
      <c r="W374" s="3">
        <v>4</v>
      </c>
      <c r="Y374" t="s">
        <v>642</v>
      </c>
      <c r="AB374" s="3"/>
      <c r="AD374" s="3"/>
    </row>
    <row r="375" spans="1:30" ht="12.75">
      <c r="A375" s="6" t="s">
        <v>1851</v>
      </c>
      <c r="B375" s="18" t="s">
        <v>1433</v>
      </c>
      <c r="C375" s="5">
        <v>12.853</v>
      </c>
      <c r="D375" s="5">
        <v>31.57</v>
      </c>
      <c r="E375" s="5">
        <v>12.757</v>
      </c>
      <c r="F375" s="5">
        <v>32.731</v>
      </c>
      <c r="G375" s="3">
        <v>434</v>
      </c>
      <c r="H375" s="3">
        <v>387</v>
      </c>
      <c r="I375" s="5">
        <f>G375-H375</f>
        <v>47</v>
      </c>
      <c r="J375" s="5">
        <f>I375/1000</f>
        <v>0.047</v>
      </c>
      <c r="K375" s="5">
        <f>J375/R375</f>
        <v>0.00036891679748822607</v>
      </c>
      <c r="L375" s="3" t="s">
        <v>1434</v>
      </c>
      <c r="M375" s="3">
        <v>2</v>
      </c>
      <c r="N375" s="3" t="s">
        <v>212</v>
      </c>
      <c r="O375" s="3" t="s">
        <v>348</v>
      </c>
      <c r="P375" s="3" t="s">
        <v>1435</v>
      </c>
      <c r="Q375" s="3">
        <v>1</v>
      </c>
      <c r="R375" s="3">
        <v>127.4</v>
      </c>
      <c r="S375" s="5" t="s">
        <v>745</v>
      </c>
      <c r="T375" s="5" t="s">
        <v>745</v>
      </c>
      <c r="U375" s="6" t="s">
        <v>1436</v>
      </c>
      <c r="V375" s="6" t="s">
        <v>698</v>
      </c>
      <c r="W375" s="3">
        <v>6</v>
      </c>
      <c r="Y375" t="s">
        <v>643</v>
      </c>
      <c r="AB375" s="3"/>
      <c r="AD375" s="3"/>
    </row>
    <row r="376" spans="1:30" ht="12.75">
      <c r="A376" s="6" t="s">
        <v>1852</v>
      </c>
      <c r="B376" s="18" t="s">
        <v>1980</v>
      </c>
      <c r="C376" s="5">
        <v>10.992</v>
      </c>
      <c r="D376" s="5">
        <v>31.774</v>
      </c>
      <c r="E376" s="5">
        <v>10.931</v>
      </c>
      <c r="F376" s="5">
        <v>32.135</v>
      </c>
      <c r="G376" s="3">
        <v>438</v>
      </c>
      <c r="H376" s="3">
        <v>395</v>
      </c>
      <c r="I376" s="5">
        <f>G376-H376</f>
        <v>43</v>
      </c>
      <c r="J376" s="5">
        <f>I376/1000</f>
        <v>0.043</v>
      </c>
      <c r="K376" s="5">
        <f>J376/R376</f>
        <v>0.001075</v>
      </c>
      <c r="L376" s="3" t="s">
        <v>1437</v>
      </c>
      <c r="M376" s="3">
        <v>2</v>
      </c>
      <c r="N376" s="3" t="s">
        <v>212</v>
      </c>
      <c r="O376" s="3" t="s">
        <v>348</v>
      </c>
      <c r="P376" s="3" t="s">
        <v>1438</v>
      </c>
      <c r="Q376" s="3">
        <v>1</v>
      </c>
      <c r="R376" s="3">
        <v>40</v>
      </c>
      <c r="S376" s="5" t="s">
        <v>745</v>
      </c>
      <c r="T376" s="5" t="s">
        <v>745</v>
      </c>
      <c r="U376" s="6" t="s">
        <v>1436</v>
      </c>
      <c r="V376" s="6" t="s">
        <v>1439</v>
      </c>
      <c r="W376" s="5">
        <v>3</v>
      </c>
      <c r="Y376" t="s">
        <v>643</v>
      </c>
      <c r="AB376" s="3"/>
      <c r="AD376" s="3"/>
    </row>
    <row r="377" spans="1:30" ht="12.75">
      <c r="A377" s="6" t="s">
        <v>1853</v>
      </c>
      <c r="B377" s="18" t="s">
        <v>1440</v>
      </c>
      <c r="C377" s="5">
        <v>9.168</v>
      </c>
      <c r="D377" s="5">
        <v>26.994</v>
      </c>
      <c r="E377" s="5">
        <v>9.384</v>
      </c>
      <c r="F377" s="5">
        <v>28.038</v>
      </c>
      <c r="G377" s="3">
        <v>439</v>
      </c>
      <c r="H377" s="3">
        <v>407</v>
      </c>
      <c r="I377" s="5">
        <f>G377-H377</f>
        <v>32</v>
      </c>
      <c r="J377" s="5">
        <f>I377/1000</f>
        <v>0.032</v>
      </c>
      <c r="K377" s="5">
        <f>J377/R377</f>
        <v>0.0002704987320371936</v>
      </c>
      <c r="L377" s="3" t="s">
        <v>1441</v>
      </c>
      <c r="M377" s="3">
        <v>2</v>
      </c>
      <c r="N377" s="3" t="s">
        <v>212</v>
      </c>
      <c r="O377" s="3" t="s">
        <v>348</v>
      </c>
      <c r="P377" s="3" t="s">
        <v>1442</v>
      </c>
      <c r="Q377" s="3">
        <v>7</v>
      </c>
      <c r="R377" s="3">
        <v>118.3</v>
      </c>
      <c r="S377" s="3" t="s">
        <v>748</v>
      </c>
      <c r="T377" s="3" t="s">
        <v>754</v>
      </c>
      <c r="U377" s="6" t="s">
        <v>1443</v>
      </c>
      <c r="V377" s="6" t="s">
        <v>1444</v>
      </c>
      <c r="W377" s="5">
        <v>3</v>
      </c>
      <c r="Y377" t="s">
        <v>644</v>
      </c>
      <c r="AB377" s="3"/>
      <c r="AD377" s="3"/>
    </row>
    <row r="378" spans="1:30" ht="12.75">
      <c r="A378" s="6" t="s">
        <v>1854</v>
      </c>
      <c r="B378" s="18" t="s">
        <v>1445</v>
      </c>
      <c r="C378" s="5">
        <v>11.264</v>
      </c>
      <c r="D378" s="5">
        <v>24.458</v>
      </c>
      <c r="E378" s="5">
        <v>10.014</v>
      </c>
      <c r="F378" s="5">
        <v>27.729</v>
      </c>
      <c r="G378" s="3">
        <v>552</v>
      </c>
      <c r="H378" s="3">
        <v>411</v>
      </c>
      <c r="I378" s="5">
        <f>G378-H378</f>
        <v>141</v>
      </c>
      <c r="J378" s="5">
        <f>I378/1000</f>
        <v>0.141</v>
      </c>
      <c r="K378" s="5">
        <f>J378/R378</f>
        <v>0.0003664241164241164</v>
      </c>
      <c r="L378" s="3" t="s">
        <v>1437</v>
      </c>
      <c r="M378" s="3">
        <v>2</v>
      </c>
      <c r="N378" s="3" t="s">
        <v>212</v>
      </c>
      <c r="O378" s="3" t="s">
        <v>348</v>
      </c>
      <c r="P378" s="3" t="s">
        <v>1446</v>
      </c>
      <c r="Q378" s="3">
        <v>7</v>
      </c>
      <c r="R378" s="3">
        <v>384.8</v>
      </c>
      <c r="S378" s="3" t="s">
        <v>754</v>
      </c>
      <c r="T378" s="5" t="s">
        <v>745</v>
      </c>
      <c r="U378" s="6" t="s">
        <v>1230</v>
      </c>
      <c r="V378" s="6" t="s">
        <v>1178</v>
      </c>
      <c r="W378" s="3">
        <v>6</v>
      </c>
      <c r="Y378" t="s">
        <v>644</v>
      </c>
      <c r="AB378" s="3"/>
      <c r="AD378" s="3"/>
    </row>
    <row r="379" spans="1:30" ht="12.75">
      <c r="A379" s="6" t="s">
        <v>1855</v>
      </c>
      <c r="B379" s="18" t="s">
        <v>1231</v>
      </c>
      <c r="C379" s="5">
        <v>11.228</v>
      </c>
      <c r="D379" s="5">
        <v>28.135</v>
      </c>
      <c r="E379" s="5">
        <v>10.06</v>
      </c>
      <c r="F379" s="5">
        <v>28.179</v>
      </c>
      <c r="G379" s="3">
        <v>455</v>
      </c>
      <c r="H379" s="3">
        <v>409</v>
      </c>
      <c r="I379" s="5">
        <f>G379-H379</f>
        <v>46</v>
      </c>
      <c r="J379" s="5">
        <f>I379/1000</f>
        <v>0.046</v>
      </c>
      <c r="K379" s="5">
        <f>J379/R379</f>
        <v>0.0003560371517027864</v>
      </c>
      <c r="L379" s="3" t="s">
        <v>1441</v>
      </c>
      <c r="M379" s="3">
        <v>2</v>
      </c>
      <c r="N379" s="3" t="s">
        <v>212</v>
      </c>
      <c r="O379" s="3" t="s">
        <v>348</v>
      </c>
      <c r="P379" s="3" t="s">
        <v>1446</v>
      </c>
      <c r="Q379" s="3">
        <v>7</v>
      </c>
      <c r="R379" s="3">
        <v>129.2</v>
      </c>
      <c r="S379" s="5" t="s">
        <v>745</v>
      </c>
      <c r="T379" s="5" t="s">
        <v>745</v>
      </c>
      <c r="U379" s="6" t="s">
        <v>1232</v>
      </c>
      <c r="V379" s="6" t="s">
        <v>1178</v>
      </c>
      <c r="W379" s="3">
        <v>6</v>
      </c>
      <c r="Y379" t="s">
        <v>644</v>
      </c>
      <c r="AB379" s="3"/>
      <c r="AD379" s="3"/>
    </row>
    <row r="380" spans="1:30" ht="12.75">
      <c r="A380" s="6" t="s">
        <v>1856</v>
      </c>
      <c r="B380" s="18" t="s">
        <v>1980</v>
      </c>
      <c r="C380" s="5">
        <v>11.963</v>
      </c>
      <c r="D380" s="5">
        <v>25.666</v>
      </c>
      <c r="E380" s="5">
        <v>10.44</v>
      </c>
      <c r="F380" s="5">
        <v>26.248</v>
      </c>
      <c r="G380" s="3">
        <v>519</v>
      </c>
      <c r="H380" s="3">
        <v>435</v>
      </c>
      <c r="I380" s="5">
        <f>G380-H380</f>
        <v>84</v>
      </c>
      <c r="J380" s="5">
        <f>I380/1000</f>
        <v>0.084</v>
      </c>
      <c r="K380" s="5">
        <f>J380/R380</f>
        <v>0.00046408839779005527</v>
      </c>
      <c r="L380" s="3" t="s">
        <v>1441</v>
      </c>
      <c r="M380" s="3">
        <v>2</v>
      </c>
      <c r="N380" s="3" t="s">
        <v>212</v>
      </c>
      <c r="O380" s="3" t="s">
        <v>348</v>
      </c>
      <c r="P380" s="3" t="s">
        <v>1446</v>
      </c>
      <c r="Q380" s="3">
        <v>7</v>
      </c>
      <c r="R380" s="3">
        <v>181</v>
      </c>
      <c r="S380" s="5" t="s">
        <v>745</v>
      </c>
      <c r="T380" s="5" t="s">
        <v>745</v>
      </c>
      <c r="U380" s="6" t="s">
        <v>1232</v>
      </c>
      <c r="V380" s="6" t="s">
        <v>1178</v>
      </c>
      <c r="W380" s="3">
        <v>6</v>
      </c>
      <c r="Y380" t="s">
        <v>644</v>
      </c>
      <c r="AB380" s="3"/>
      <c r="AD380" s="3"/>
    </row>
    <row r="381" spans="1:30" ht="12.75">
      <c r="A381" s="6" t="s">
        <v>1857</v>
      </c>
      <c r="B381" s="18" t="s">
        <v>1980</v>
      </c>
      <c r="C381" s="5">
        <v>5.118</v>
      </c>
      <c r="D381" s="5">
        <v>33.193</v>
      </c>
      <c r="E381" s="5">
        <v>6.102</v>
      </c>
      <c r="F381" s="5">
        <v>32.991</v>
      </c>
      <c r="G381" s="3">
        <v>506</v>
      </c>
      <c r="H381" s="3">
        <v>430</v>
      </c>
      <c r="I381" s="5">
        <f>G381-H381</f>
        <v>76</v>
      </c>
      <c r="J381" s="5">
        <f>I381/1000</f>
        <v>0.076</v>
      </c>
      <c r="K381" s="5">
        <f>J381/R381</f>
        <v>0.0006701940035273368</v>
      </c>
      <c r="L381" s="3" t="s">
        <v>473</v>
      </c>
      <c r="M381" s="3">
        <v>3</v>
      </c>
      <c r="N381" s="3" t="s">
        <v>940</v>
      </c>
      <c r="O381" s="3" t="s">
        <v>348</v>
      </c>
      <c r="P381" s="3" t="s">
        <v>474</v>
      </c>
      <c r="Q381" s="3">
        <v>7</v>
      </c>
      <c r="R381" s="3">
        <v>113.4</v>
      </c>
      <c r="S381" s="3" t="s">
        <v>748</v>
      </c>
      <c r="T381" s="3" t="s">
        <v>748</v>
      </c>
      <c r="U381" s="6" t="s">
        <v>475</v>
      </c>
      <c r="V381" s="6" t="s">
        <v>1233</v>
      </c>
      <c r="W381" s="5">
        <v>3</v>
      </c>
      <c r="Y381" t="s">
        <v>645</v>
      </c>
      <c r="AB381" s="3"/>
      <c r="AD381" s="3"/>
    </row>
    <row r="382" spans="1:30" ht="12.75">
      <c r="A382" s="6" t="s">
        <v>1858</v>
      </c>
      <c r="B382" s="18" t="s">
        <v>1980</v>
      </c>
      <c r="C382" s="5">
        <v>5.189</v>
      </c>
      <c r="D382" s="5">
        <v>32.499</v>
      </c>
      <c r="E382" s="5">
        <v>5.752</v>
      </c>
      <c r="F382" s="5">
        <v>32.368</v>
      </c>
      <c r="G382" s="3">
        <v>474</v>
      </c>
      <c r="H382" s="3">
        <v>439</v>
      </c>
      <c r="I382" s="5">
        <f>G382-H382</f>
        <v>35</v>
      </c>
      <c r="J382" s="5">
        <f>I382/1000</f>
        <v>0.035</v>
      </c>
      <c r="K382" s="5">
        <f>J382/R382</f>
        <v>0.0005359877488514549</v>
      </c>
      <c r="L382" s="3" t="s">
        <v>473</v>
      </c>
      <c r="M382" s="3">
        <v>3</v>
      </c>
      <c r="N382" s="3" t="s">
        <v>940</v>
      </c>
      <c r="O382" s="3" t="s">
        <v>348</v>
      </c>
      <c r="P382" s="3" t="s">
        <v>474</v>
      </c>
      <c r="Q382" s="3">
        <v>7</v>
      </c>
      <c r="R382" s="3">
        <v>65.3</v>
      </c>
      <c r="S382" s="3" t="s">
        <v>748</v>
      </c>
      <c r="T382" s="3" t="s">
        <v>748</v>
      </c>
      <c r="U382" s="6" t="s">
        <v>475</v>
      </c>
      <c r="V382" s="6" t="s">
        <v>1178</v>
      </c>
      <c r="W382" s="3">
        <v>6</v>
      </c>
      <c r="Y382" t="s">
        <v>645</v>
      </c>
      <c r="AB382" s="3"/>
      <c r="AD382" s="3"/>
    </row>
    <row r="383" spans="1:30" ht="12.75">
      <c r="A383" s="6" t="s">
        <v>1859</v>
      </c>
      <c r="B383" s="18" t="s">
        <v>1980</v>
      </c>
      <c r="C383" s="5">
        <v>5.067</v>
      </c>
      <c r="D383" s="5">
        <v>32.354</v>
      </c>
      <c r="E383" s="5">
        <v>5.54</v>
      </c>
      <c r="F383" s="5">
        <v>32.23</v>
      </c>
      <c r="G383" s="3">
        <v>479</v>
      </c>
      <c r="H383" s="3">
        <v>444</v>
      </c>
      <c r="I383" s="5">
        <f>G383-H383</f>
        <v>35</v>
      </c>
      <c r="J383" s="5">
        <f>I383/1000</f>
        <v>0.035</v>
      </c>
      <c r="K383" s="5">
        <f>J383/R383</f>
        <v>0.0006445672191528546</v>
      </c>
      <c r="L383" s="3" t="s">
        <v>473</v>
      </c>
      <c r="M383" s="3">
        <v>3</v>
      </c>
      <c r="N383" s="3" t="s">
        <v>940</v>
      </c>
      <c r="O383" s="3" t="s">
        <v>348</v>
      </c>
      <c r="P383" s="3" t="s">
        <v>474</v>
      </c>
      <c r="Q383" s="3">
        <v>7</v>
      </c>
      <c r="R383" s="3">
        <v>54.3</v>
      </c>
      <c r="S383" s="3" t="s">
        <v>748</v>
      </c>
      <c r="T383" s="3" t="s">
        <v>748</v>
      </c>
      <c r="U383" s="6" t="s">
        <v>475</v>
      </c>
      <c r="V383" s="6" t="s">
        <v>1178</v>
      </c>
      <c r="W383" s="3">
        <v>6</v>
      </c>
      <c r="Y383" t="s">
        <v>645</v>
      </c>
      <c r="AB383" s="3"/>
      <c r="AD383" s="3"/>
    </row>
    <row r="384" spans="1:30" ht="12.75">
      <c r="A384" s="6" t="s">
        <v>1860</v>
      </c>
      <c r="B384" s="18" t="s">
        <v>476</v>
      </c>
      <c r="C384" s="5">
        <v>8.167</v>
      </c>
      <c r="D384" s="5">
        <v>30.314</v>
      </c>
      <c r="E384" s="5">
        <v>9.093</v>
      </c>
      <c r="F384" s="5">
        <v>29.555</v>
      </c>
      <c r="G384" s="3">
        <v>400</v>
      </c>
      <c r="H384" s="3">
        <v>395</v>
      </c>
      <c r="I384" s="5">
        <f>G384-H384</f>
        <v>5</v>
      </c>
      <c r="J384" s="5">
        <f>I384/1000</f>
        <v>0.005</v>
      </c>
      <c r="K384" s="5">
        <f>J384/R384</f>
        <v>3.80517503805175E-05</v>
      </c>
      <c r="L384" s="3" t="s">
        <v>477</v>
      </c>
      <c r="M384" s="3">
        <v>2</v>
      </c>
      <c r="N384" s="3" t="s">
        <v>212</v>
      </c>
      <c r="O384" s="3" t="s">
        <v>348</v>
      </c>
      <c r="P384" s="3" t="s">
        <v>478</v>
      </c>
      <c r="Q384" s="3">
        <v>2</v>
      </c>
      <c r="R384" s="3">
        <v>131.4</v>
      </c>
      <c r="S384" s="3" t="s">
        <v>761</v>
      </c>
      <c r="T384" s="5" t="s">
        <v>745</v>
      </c>
      <c r="U384" s="6" t="s">
        <v>479</v>
      </c>
      <c r="V384" s="6" t="s">
        <v>699</v>
      </c>
      <c r="W384" s="3">
        <v>5</v>
      </c>
      <c r="Y384" t="s">
        <v>644</v>
      </c>
      <c r="AB384" s="3"/>
      <c r="AD384" s="3"/>
    </row>
    <row r="385" spans="1:30" ht="12.75">
      <c r="A385" s="6" t="s">
        <v>1861</v>
      </c>
      <c r="B385" s="18" t="s">
        <v>1980</v>
      </c>
      <c r="C385" s="5">
        <v>4.595</v>
      </c>
      <c r="D385" s="5">
        <v>34.324</v>
      </c>
      <c r="E385" s="5">
        <v>4.813</v>
      </c>
      <c r="F385" s="5">
        <v>34.528</v>
      </c>
      <c r="G385" s="3">
        <v>542</v>
      </c>
      <c r="H385" s="3">
        <v>471</v>
      </c>
      <c r="I385" s="5">
        <f>G385-H385</f>
        <v>71</v>
      </c>
      <c r="J385" s="5">
        <f>I385/1000</f>
        <v>0.071</v>
      </c>
      <c r="K385" s="5">
        <f>J385/R385</f>
        <v>0.0021257485029940117</v>
      </c>
      <c r="L385" s="3" t="s">
        <v>480</v>
      </c>
      <c r="M385" s="3">
        <v>3</v>
      </c>
      <c r="N385" s="3" t="s">
        <v>940</v>
      </c>
      <c r="O385" s="3" t="s">
        <v>348</v>
      </c>
      <c r="P385" s="3" t="s">
        <v>1982</v>
      </c>
      <c r="Q385" s="3">
        <v>2</v>
      </c>
      <c r="R385" s="3">
        <v>33.4</v>
      </c>
      <c r="S385" s="3" t="s">
        <v>748</v>
      </c>
      <c r="T385" s="3" t="s">
        <v>748</v>
      </c>
      <c r="U385" s="6" t="s">
        <v>481</v>
      </c>
      <c r="V385" s="6" t="s">
        <v>482</v>
      </c>
      <c r="W385" s="3">
        <v>5</v>
      </c>
      <c r="Y385" t="s">
        <v>646</v>
      </c>
      <c r="AB385" s="3"/>
      <c r="AD385" s="3"/>
    </row>
    <row r="386" spans="1:30" ht="12.75">
      <c r="A386" s="6" t="s">
        <v>1862</v>
      </c>
      <c r="B386" s="18" t="s">
        <v>483</v>
      </c>
      <c r="C386" s="5">
        <v>11.227</v>
      </c>
      <c r="D386" s="5">
        <v>24.006</v>
      </c>
      <c r="E386" s="5">
        <v>10.948</v>
      </c>
      <c r="F386" s="5">
        <v>23.854</v>
      </c>
      <c r="G386" s="3">
        <v>571</v>
      </c>
      <c r="H386" s="3">
        <v>527</v>
      </c>
      <c r="I386" s="5">
        <f>G386-H386</f>
        <v>44</v>
      </c>
      <c r="J386" s="5">
        <f>I386/1000</f>
        <v>0.044</v>
      </c>
      <c r="K386" s="5">
        <f>J386/R386</f>
        <v>0.0010426540284360188</v>
      </c>
      <c r="L386" s="3" t="s">
        <v>484</v>
      </c>
      <c r="M386" s="3">
        <v>2</v>
      </c>
      <c r="N386" s="3" t="s">
        <v>212</v>
      </c>
      <c r="O386" s="3" t="s">
        <v>348</v>
      </c>
      <c r="P386" s="3" t="s">
        <v>1982</v>
      </c>
      <c r="Q386" s="3">
        <v>2</v>
      </c>
      <c r="R386" s="3">
        <v>42.2</v>
      </c>
      <c r="S386" s="5" t="s">
        <v>745</v>
      </c>
      <c r="T386" s="5" t="s">
        <v>745</v>
      </c>
      <c r="U386" s="6" t="s">
        <v>485</v>
      </c>
      <c r="V386" s="6" t="s">
        <v>1178</v>
      </c>
      <c r="W386" s="3">
        <v>6</v>
      </c>
      <c r="Y386" t="s">
        <v>644</v>
      </c>
      <c r="AB386" s="3"/>
      <c r="AD386" s="3"/>
    </row>
    <row r="387" spans="1:30" ht="12.75">
      <c r="A387" s="6" t="s">
        <v>1863</v>
      </c>
      <c r="B387" s="18" t="s">
        <v>1980</v>
      </c>
      <c r="C387" s="5">
        <v>9.227</v>
      </c>
      <c r="D387" s="5">
        <v>33.872</v>
      </c>
      <c r="E387" s="5">
        <v>9.346</v>
      </c>
      <c r="F387" s="5">
        <v>33.406</v>
      </c>
      <c r="G387" s="3">
        <v>465</v>
      </c>
      <c r="H387" s="3">
        <v>405</v>
      </c>
      <c r="I387" s="5">
        <f>G387-H387</f>
        <v>60</v>
      </c>
      <c r="J387" s="5">
        <f>I387/1000</f>
        <v>0.06</v>
      </c>
      <c r="K387" s="5">
        <f>J387/R387</f>
        <v>0.0011173184357541898</v>
      </c>
      <c r="L387" s="3" t="s">
        <v>486</v>
      </c>
      <c r="M387" s="3">
        <v>3</v>
      </c>
      <c r="N387" s="3" t="s">
        <v>940</v>
      </c>
      <c r="O387" s="3" t="s">
        <v>115</v>
      </c>
      <c r="P387" s="3" t="s">
        <v>487</v>
      </c>
      <c r="Q387" s="3">
        <v>7</v>
      </c>
      <c r="R387" s="3">
        <v>53.7</v>
      </c>
      <c r="S387" s="3" t="s">
        <v>748</v>
      </c>
      <c r="T387" s="3" t="s">
        <v>748</v>
      </c>
      <c r="U387" s="6" t="s">
        <v>488</v>
      </c>
      <c r="V387" s="6" t="s">
        <v>489</v>
      </c>
      <c r="W387" s="3">
        <v>6</v>
      </c>
      <c r="Y387" t="s">
        <v>643</v>
      </c>
      <c r="AB387" s="3"/>
      <c r="AD387" s="3"/>
    </row>
    <row r="388" spans="1:30" ht="12.75">
      <c r="A388" s="6" t="s">
        <v>1864</v>
      </c>
      <c r="B388" s="18" t="s">
        <v>1980</v>
      </c>
      <c r="C388" s="5">
        <v>9.953</v>
      </c>
      <c r="D388" s="5">
        <v>33.721</v>
      </c>
      <c r="E388" s="5">
        <v>9.751</v>
      </c>
      <c r="F388" s="5">
        <v>32.928</v>
      </c>
      <c r="G388" s="3">
        <v>450</v>
      </c>
      <c r="H388" s="3">
        <v>397</v>
      </c>
      <c r="I388" s="5">
        <f>G388-H388</f>
        <v>53</v>
      </c>
      <c r="J388" s="5">
        <f>I388/1000</f>
        <v>0.053</v>
      </c>
      <c r="K388" s="5">
        <f>J388/R388</f>
        <v>0.0005882352941176471</v>
      </c>
      <c r="L388" s="3" t="s">
        <v>490</v>
      </c>
      <c r="M388" s="3">
        <v>3</v>
      </c>
      <c r="N388" s="3" t="s">
        <v>940</v>
      </c>
      <c r="O388" s="3" t="s">
        <v>348</v>
      </c>
      <c r="P388" s="3" t="s">
        <v>491</v>
      </c>
      <c r="Q388" s="3">
        <v>1</v>
      </c>
      <c r="R388" s="3">
        <v>90.1</v>
      </c>
      <c r="S388" s="3" t="s">
        <v>748</v>
      </c>
      <c r="T388" s="3" t="s">
        <v>748</v>
      </c>
      <c r="U388" s="6" t="s">
        <v>488</v>
      </c>
      <c r="V388" s="6" t="s">
        <v>492</v>
      </c>
      <c r="W388" s="5">
        <v>3</v>
      </c>
      <c r="Y388" t="s">
        <v>643</v>
      </c>
      <c r="AB388" s="3"/>
      <c r="AD388" s="3"/>
    </row>
    <row r="389" spans="1:30" ht="13.5" customHeight="1">
      <c r="A389" s="6" t="s">
        <v>1865</v>
      </c>
      <c r="B389" s="18" t="s">
        <v>1980</v>
      </c>
      <c r="C389" s="5">
        <v>5.11</v>
      </c>
      <c r="D389" s="5">
        <v>33.771</v>
      </c>
      <c r="E389" s="5">
        <v>5.577</v>
      </c>
      <c r="F389" s="5">
        <v>33.966</v>
      </c>
      <c r="G389" s="3">
        <v>532</v>
      </c>
      <c r="H389" s="3">
        <v>428</v>
      </c>
      <c r="I389" s="5">
        <f>G389-H389</f>
        <v>104</v>
      </c>
      <c r="J389" s="5">
        <f>I389/1000</f>
        <v>0.104</v>
      </c>
      <c r="K389" s="5">
        <f>J389/R389</f>
        <v>0.001847246891651865</v>
      </c>
      <c r="L389" s="3" t="s">
        <v>473</v>
      </c>
      <c r="M389" s="3">
        <v>3</v>
      </c>
      <c r="N389" s="3" t="s">
        <v>940</v>
      </c>
      <c r="O389" s="3" t="s">
        <v>348</v>
      </c>
      <c r="P389" s="3" t="s">
        <v>386</v>
      </c>
      <c r="Q389" s="3">
        <v>1</v>
      </c>
      <c r="R389" s="3">
        <v>56.3</v>
      </c>
      <c r="S389" s="3" t="s">
        <v>748</v>
      </c>
      <c r="T389" s="3" t="s">
        <v>748</v>
      </c>
      <c r="U389" s="6" t="s">
        <v>481</v>
      </c>
      <c r="V389" s="6" t="s">
        <v>493</v>
      </c>
      <c r="W389" s="5">
        <v>3</v>
      </c>
      <c r="Y389" t="s">
        <v>645</v>
      </c>
      <c r="AB389" s="3"/>
      <c r="AD389" s="3"/>
    </row>
    <row r="390" spans="1:30" ht="12.75">
      <c r="A390" s="6" t="s">
        <v>1866</v>
      </c>
      <c r="B390" s="18" t="s">
        <v>1234</v>
      </c>
      <c r="C390" s="5">
        <v>23.788</v>
      </c>
      <c r="D390" s="5">
        <v>120.617</v>
      </c>
      <c r="E390" s="5">
        <v>23.852</v>
      </c>
      <c r="F390" s="5">
        <v>120.228</v>
      </c>
      <c r="G390" s="3">
        <v>82</v>
      </c>
      <c r="H390" s="3">
        <v>0</v>
      </c>
      <c r="I390" s="5">
        <f>G390-H390</f>
        <v>82</v>
      </c>
      <c r="J390" s="5">
        <f>I390/1000</f>
        <v>0.082</v>
      </c>
      <c r="K390" s="5">
        <f>J390/R390</f>
        <v>0.0020048899755501226</v>
      </c>
      <c r="L390" s="3" t="s">
        <v>1278</v>
      </c>
      <c r="M390" s="5">
        <v>1</v>
      </c>
      <c r="N390" s="3" t="s">
        <v>1363</v>
      </c>
      <c r="O390" s="3" t="s">
        <v>348</v>
      </c>
      <c r="P390" s="3" t="s">
        <v>1364</v>
      </c>
      <c r="Q390" s="3">
        <v>6</v>
      </c>
      <c r="R390" s="3">
        <v>40.9</v>
      </c>
      <c r="S390" s="3" t="s">
        <v>748</v>
      </c>
      <c r="T390" s="3" t="s">
        <v>748</v>
      </c>
      <c r="U390" s="6" t="s">
        <v>1365</v>
      </c>
      <c r="V390" s="6" t="s">
        <v>1366</v>
      </c>
      <c r="W390" s="3">
        <v>2</v>
      </c>
      <c r="Y390" s="7" t="s">
        <v>656</v>
      </c>
      <c r="AB390" s="3"/>
      <c r="AD390" s="3"/>
    </row>
    <row r="391" spans="1:30" ht="12.75">
      <c r="A391" s="6" t="s">
        <v>1867</v>
      </c>
      <c r="B391" s="18" t="s">
        <v>1386</v>
      </c>
      <c r="C391" s="5">
        <v>37.883</v>
      </c>
      <c r="D391" s="5">
        <v>68.938</v>
      </c>
      <c r="E391" s="5">
        <v>37.612</v>
      </c>
      <c r="F391" s="5">
        <v>68.556</v>
      </c>
      <c r="G391" s="3">
        <v>1086</v>
      </c>
      <c r="H391" s="3">
        <v>1025</v>
      </c>
      <c r="I391" s="5">
        <f>G391-H391</f>
        <v>61</v>
      </c>
      <c r="J391" s="5">
        <f>I391/1000</f>
        <v>0.061</v>
      </c>
      <c r="K391" s="5">
        <f>J391/R391</f>
        <v>0.001657608695652174</v>
      </c>
      <c r="L391" s="3" t="s">
        <v>1367</v>
      </c>
      <c r="M391" s="3">
        <v>3</v>
      </c>
      <c r="N391" s="3" t="s">
        <v>1368</v>
      </c>
      <c r="O391" s="3" t="s">
        <v>115</v>
      </c>
      <c r="P391" s="3" t="s">
        <v>1369</v>
      </c>
      <c r="Q391" s="3">
        <v>7</v>
      </c>
      <c r="R391" s="3">
        <v>36.8</v>
      </c>
      <c r="S391" s="3" t="s">
        <v>754</v>
      </c>
      <c r="T391" s="5" t="s">
        <v>745</v>
      </c>
      <c r="U391" s="6" t="s">
        <v>1370</v>
      </c>
      <c r="V391" s="6" t="s">
        <v>700</v>
      </c>
      <c r="W391" s="3">
        <v>5</v>
      </c>
      <c r="Y391" t="s">
        <v>647</v>
      </c>
      <c r="AB391" s="3"/>
      <c r="AD391" s="3"/>
    </row>
    <row r="392" spans="1:30" ht="12.75">
      <c r="A392" s="6" t="s">
        <v>1868</v>
      </c>
      <c r="B392" s="18" t="s">
        <v>1980</v>
      </c>
      <c r="C392" s="5">
        <v>-8.722</v>
      </c>
      <c r="D392" s="5">
        <v>34.381</v>
      </c>
      <c r="E392" s="5">
        <v>-8.49</v>
      </c>
      <c r="F392" s="5">
        <v>34.146</v>
      </c>
      <c r="G392" s="3">
        <v>736</v>
      </c>
      <c r="H392" s="3">
        <v>707</v>
      </c>
      <c r="I392" s="5">
        <f>G392-H392</f>
        <v>29</v>
      </c>
      <c r="J392" s="5">
        <f>I392/1000</f>
        <v>0.029</v>
      </c>
      <c r="K392" s="5">
        <f>J392/R392</f>
        <v>0.0008734939759036145</v>
      </c>
      <c r="L392" s="3" t="s">
        <v>1372</v>
      </c>
      <c r="M392" s="3">
        <v>3</v>
      </c>
      <c r="N392" s="3" t="s">
        <v>1373</v>
      </c>
      <c r="O392" s="3" t="s">
        <v>115</v>
      </c>
      <c r="P392" s="3" t="s">
        <v>1374</v>
      </c>
      <c r="Q392" s="3">
        <v>2</v>
      </c>
      <c r="R392" s="3">
        <v>33.2</v>
      </c>
      <c r="S392" s="3" t="s">
        <v>754</v>
      </c>
      <c r="T392" s="5" t="s">
        <v>745</v>
      </c>
      <c r="U392" s="6" t="s">
        <v>1375</v>
      </c>
      <c r="V392" s="6" t="s">
        <v>1376</v>
      </c>
      <c r="W392" s="3">
        <v>5</v>
      </c>
      <c r="Y392" t="s">
        <v>648</v>
      </c>
      <c r="AB392" s="3"/>
      <c r="AD392" s="3"/>
    </row>
    <row r="393" spans="1:30" ht="12.75">
      <c r="A393" s="6" t="s">
        <v>1869</v>
      </c>
      <c r="B393" s="18" t="s">
        <v>1371</v>
      </c>
      <c r="C393" s="5">
        <v>-7.367</v>
      </c>
      <c r="D393" s="5">
        <v>35.334</v>
      </c>
      <c r="E393" s="5">
        <v>-7.205</v>
      </c>
      <c r="F393" s="5">
        <v>35.588</v>
      </c>
      <c r="G393" s="3">
        <v>1097</v>
      </c>
      <c r="H393" s="3">
        <v>1021</v>
      </c>
      <c r="I393" s="5">
        <f>G393-H393</f>
        <v>76</v>
      </c>
      <c r="J393" s="5">
        <f>I393/1000</f>
        <v>0.076</v>
      </c>
      <c r="K393" s="5">
        <f>J393/R393</f>
        <v>0.002389937106918239</v>
      </c>
      <c r="L393" s="3" t="s">
        <v>1367</v>
      </c>
      <c r="M393" s="3">
        <v>3</v>
      </c>
      <c r="N393" s="3" t="s">
        <v>1368</v>
      </c>
      <c r="O393" s="3" t="s">
        <v>115</v>
      </c>
      <c r="P393" s="3" t="s">
        <v>1406</v>
      </c>
      <c r="Q393" s="3">
        <v>5</v>
      </c>
      <c r="R393" s="3">
        <v>31.8</v>
      </c>
      <c r="S393" s="3" t="s">
        <v>754</v>
      </c>
      <c r="T393" s="5" t="s">
        <v>745</v>
      </c>
      <c r="U393" s="6" t="s">
        <v>1370</v>
      </c>
      <c r="V393" s="6" t="s">
        <v>701</v>
      </c>
      <c r="W393" s="3">
        <v>5</v>
      </c>
      <c r="Y393" t="s">
        <v>649</v>
      </c>
      <c r="AB393" s="3"/>
      <c r="AD393" s="3"/>
    </row>
    <row r="394" spans="1:30" ht="12.75">
      <c r="A394" s="6" t="s">
        <v>1870</v>
      </c>
      <c r="B394" s="18" t="s">
        <v>1980</v>
      </c>
      <c r="C394" s="5">
        <v>-8.674</v>
      </c>
      <c r="D394" s="5">
        <v>34.456</v>
      </c>
      <c r="E394" s="5">
        <v>-8.427</v>
      </c>
      <c r="F394" s="5">
        <v>34.309</v>
      </c>
      <c r="G394" s="3">
        <v>78</v>
      </c>
      <c r="H394" s="3">
        <v>41</v>
      </c>
      <c r="I394" s="5">
        <f>G394-H394</f>
        <v>37</v>
      </c>
      <c r="J394" s="5">
        <f>I394/1000</f>
        <v>0.037</v>
      </c>
      <c r="K394" s="5">
        <f>J394/R394</f>
        <v>0.0004842931937172774</v>
      </c>
      <c r="L394" s="3" t="s">
        <v>1378</v>
      </c>
      <c r="M394" s="3">
        <v>4</v>
      </c>
      <c r="N394" s="3" t="s">
        <v>1379</v>
      </c>
      <c r="O394" s="3" t="s">
        <v>348</v>
      </c>
      <c r="P394" s="3" t="s">
        <v>1265</v>
      </c>
      <c r="Q394" s="3">
        <v>2</v>
      </c>
      <c r="R394" s="3">
        <v>76.4</v>
      </c>
      <c r="S394" s="3" t="s">
        <v>748</v>
      </c>
      <c r="T394" s="3" t="s">
        <v>748</v>
      </c>
      <c r="U394" s="6" t="s">
        <v>1380</v>
      </c>
      <c r="V394" s="6" t="s">
        <v>1381</v>
      </c>
      <c r="W394" s="3">
        <v>4</v>
      </c>
      <c r="Y394" t="s">
        <v>648</v>
      </c>
      <c r="AB394" s="3"/>
      <c r="AD394" s="3"/>
    </row>
    <row r="395" spans="1:30" ht="12.75">
      <c r="A395" s="6" t="s">
        <v>1871</v>
      </c>
      <c r="B395" s="18" t="s">
        <v>1377</v>
      </c>
      <c r="C395" s="5">
        <v>16.501</v>
      </c>
      <c r="D395" s="5">
        <v>99.497</v>
      </c>
      <c r="E395" s="5">
        <v>16.545</v>
      </c>
      <c r="F395" s="5">
        <v>100.211</v>
      </c>
      <c r="G395" s="3">
        <v>32</v>
      </c>
      <c r="H395" s="3">
        <v>4</v>
      </c>
      <c r="I395" s="5">
        <f>G395-H395</f>
        <v>28</v>
      </c>
      <c r="J395" s="5">
        <f>I395/1000</f>
        <v>0.028</v>
      </c>
      <c r="K395" s="5">
        <f>J395/R395</f>
        <v>0.00040697674418604653</v>
      </c>
      <c r="L395" s="3" t="s">
        <v>1383</v>
      </c>
      <c r="M395" s="3">
        <v>4</v>
      </c>
      <c r="N395" s="3" t="s">
        <v>1379</v>
      </c>
      <c r="O395" s="3" t="s">
        <v>348</v>
      </c>
      <c r="P395" s="3" t="s">
        <v>1384</v>
      </c>
      <c r="Q395" s="3">
        <v>2</v>
      </c>
      <c r="R395" s="3">
        <v>68.8</v>
      </c>
      <c r="S395" s="3" t="s">
        <v>748</v>
      </c>
      <c r="T395" s="3" t="s">
        <v>748</v>
      </c>
      <c r="U395" s="6" t="s">
        <v>1380</v>
      </c>
      <c r="V395" s="6" t="s">
        <v>1385</v>
      </c>
      <c r="W395" s="3">
        <v>4</v>
      </c>
      <c r="Y395" t="s">
        <v>650</v>
      </c>
      <c r="AB395" s="3"/>
      <c r="AD395" s="3"/>
    </row>
    <row r="396" spans="1:30" ht="12.75">
      <c r="A396" s="6" t="s">
        <v>1872</v>
      </c>
      <c r="B396" s="18" t="s">
        <v>1382</v>
      </c>
      <c r="C396" s="5">
        <v>13.978</v>
      </c>
      <c r="D396" s="5">
        <v>99.575</v>
      </c>
      <c r="E396" s="5">
        <v>13.9</v>
      </c>
      <c r="F396" s="5">
        <v>100.211</v>
      </c>
      <c r="G396" s="3">
        <v>489</v>
      </c>
      <c r="H396" s="3">
        <v>355</v>
      </c>
      <c r="I396" s="5">
        <f>G396-H396</f>
        <v>134</v>
      </c>
      <c r="J396" s="5">
        <f>I396/1000</f>
        <v>0.134</v>
      </c>
      <c r="K396" s="5">
        <f>J396/R396</f>
        <v>0.0029580573951434883</v>
      </c>
      <c r="L396" s="3" t="s">
        <v>1387</v>
      </c>
      <c r="M396" s="5">
        <v>1</v>
      </c>
      <c r="N396" s="3" t="s">
        <v>1191</v>
      </c>
      <c r="O396" s="3" t="s">
        <v>348</v>
      </c>
      <c r="P396" s="3" t="s">
        <v>1388</v>
      </c>
      <c r="Q396" s="3">
        <v>1</v>
      </c>
      <c r="R396" s="3">
        <v>45.3</v>
      </c>
      <c r="S396" s="3" t="s">
        <v>746</v>
      </c>
      <c r="T396" s="3" t="s">
        <v>756</v>
      </c>
      <c r="U396" s="6" t="s">
        <v>1389</v>
      </c>
      <c r="V396" s="6" t="s">
        <v>1390</v>
      </c>
      <c r="W396" s="3">
        <v>2</v>
      </c>
      <c r="Y396" t="s">
        <v>650</v>
      </c>
      <c r="AB396" s="3"/>
      <c r="AD396" s="3"/>
    </row>
    <row r="397" spans="1:30" ht="12.75">
      <c r="A397" s="6" t="s">
        <v>1873</v>
      </c>
      <c r="B397" s="18" t="s">
        <v>1391</v>
      </c>
      <c r="C397" s="5">
        <v>37.224</v>
      </c>
      <c r="D397" s="5">
        <v>62.402</v>
      </c>
      <c r="E397" s="5">
        <v>38.737</v>
      </c>
      <c r="F397" s="5">
        <v>61.27</v>
      </c>
      <c r="G397" s="3">
        <v>262</v>
      </c>
      <c r="H397" s="3">
        <v>154</v>
      </c>
      <c r="I397" s="5">
        <f>G397-H397</f>
        <v>108</v>
      </c>
      <c r="J397" s="5">
        <f>I397/1000</f>
        <v>0.108</v>
      </c>
      <c r="K397" s="5">
        <f>J397/R397</f>
        <v>0.0005535622757560226</v>
      </c>
      <c r="L397" s="3" t="s">
        <v>1392</v>
      </c>
      <c r="M397" s="5">
        <v>1</v>
      </c>
      <c r="N397" s="3" t="s">
        <v>114</v>
      </c>
      <c r="O397" s="3" t="s">
        <v>115</v>
      </c>
      <c r="P397" s="3" t="s">
        <v>842</v>
      </c>
      <c r="Q397" s="3">
        <v>3</v>
      </c>
      <c r="R397" s="3">
        <v>195.1</v>
      </c>
      <c r="S397" s="3" t="s">
        <v>752</v>
      </c>
      <c r="T397" s="5" t="s">
        <v>745</v>
      </c>
      <c r="U397" s="6" t="s">
        <v>1393</v>
      </c>
      <c r="V397" s="6" t="s">
        <v>1394</v>
      </c>
      <c r="W397" s="3">
        <v>5</v>
      </c>
      <c r="Y397" t="s">
        <v>651</v>
      </c>
      <c r="AB397" s="3"/>
      <c r="AD397" s="3"/>
    </row>
    <row r="398" spans="1:30" ht="12.75">
      <c r="A398" s="6" t="s">
        <v>1874</v>
      </c>
      <c r="B398" s="18" t="s">
        <v>1395</v>
      </c>
      <c r="C398" s="5">
        <v>36.35</v>
      </c>
      <c r="D398" s="5">
        <v>61.15</v>
      </c>
      <c r="E398" s="5">
        <v>38.671</v>
      </c>
      <c r="F398" s="5">
        <v>59.94</v>
      </c>
      <c r="G398" s="3">
        <v>305</v>
      </c>
      <c r="H398" s="3">
        <v>120</v>
      </c>
      <c r="I398" s="5">
        <f>G398-H398</f>
        <v>185</v>
      </c>
      <c r="J398" s="5">
        <f>I398/1000</f>
        <v>0.185</v>
      </c>
      <c r="K398" s="5">
        <f>J398/R398</f>
        <v>0.000655331207934821</v>
      </c>
      <c r="L398" s="3" t="s">
        <v>1392</v>
      </c>
      <c r="M398" s="5">
        <v>1</v>
      </c>
      <c r="N398" s="3" t="s">
        <v>114</v>
      </c>
      <c r="O398" s="3" t="s">
        <v>115</v>
      </c>
      <c r="P398" s="3" t="s">
        <v>842</v>
      </c>
      <c r="Q398" s="3">
        <v>3</v>
      </c>
      <c r="R398" s="3">
        <v>282.3</v>
      </c>
      <c r="S398" s="3" t="s">
        <v>752</v>
      </c>
      <c r="T398" s="5" t="s">
        <v>745</v>
      </c>
      <c r="U398" s="6" t="s">
        <v>1393</v>
      </c>
      <c r="V398" s="6" t="s">
        <v>1394</v>
      </c>
      <c r="W398" s="3">
        <v>5</v>
      </c>
      <c r="Y398" t="s">
        <v>651</v>
      </c>
      <c r="AB398" s="3"/>
      <c r="AD398" s="3"/>
    </row>
    <row r="399" spans="1:30" ht="12.75">
      <c r="A399" s="6" t="s">
        <v>1875</v>
      </c>
      <c r="B399" s="18" t="s">
        <v>1396</v>
      </c>
      <c r="C399" s="5">
        <v>38.94</v>
      </c>
      <c r="D399" s="5">
        <v>54.822</v>
      </c>
      <c r="E399" s="5">
        <v>38.938</v>
      </c>
      <c r="F399" s="5">
        <v>54.187</v>
      </c>
      <c r="G399" s="3">
        <v>51</v>
      </c>
      <c r="H399" s="3">
        <v>32</v>
      </c>
      <c r="I399" s="5">
        <f>G399-H399</f>
        <v>19</v>
      </c>
      <c r="J399" s="5">
        <f>I399/1000</f>
        <v>0.019</v>
      </c>
      <c r="K399" s="5">
        <f>J399/R399</f>
        <v>0.00031986531986531985</v>
      </c>
      <c r="L399" s="3" t="s">
        <v>1397</v>
      </c>
      <c r="M399" s="5">
        <v>1</v>
      </c>
      <c r="N399" s="3" t="s">
        <v>114</v>
      </c>
      <c r="O399" s="3" t="s">
        <v>115</v>
      </c>
      <c r="P399" s="3" t="s">
        <v>842</v>
      </c>
      <c r="Q399" s="3">
        <v>3</v>
      </c>
      <c r="R399" s="3">
        <v>59.4</v>
      </c>
      <c r="S399" s="3" t="s">
        <v>752</v>
      </c>
      <c r="T399" s="5" t="s">
        <v>745</v>
      </c>
      <c r="U399" s="6" t="s">
        <v>1398</v>
      </c>
      <c r="V399" s="6" t="s">
        <v>1399</v>
      </c>
      <c r="W399" s="3">
        <v>1</v>
      </c>
      <c r="Y399" t="s">
        <v>651</v>
      </c>
      <c r="AB399" s="3"/>
      <c r="AD399" s="3"/>
    </row>
    <row r="400" spans="1:30" ht="12.75">
      <c r="A400" s="6" t="s">
        <v>1876</v>
      </c>
      <c r="B400" s="18" t="s">
        <v>1400</v>
      </c>
      <c r="C400" s="5">
        <v>41.431</v>
      </c>
      <c r="D400" s="5">
        <v>69.587</v>
      </c>
      <c r="E400" s="5">
        <v>40.792</v>
      </c>
      <c r="F400" s="5">
        <v>68.833</v>
      </c>
      <c r="G400" s="3">
        <v>570</v>
      </c>
      <c r="H400" s="3">
        <v>260</v>
      </c>
      <c r="I400" s="5">
        <f>G400-H400</f>
        <v>310</v>
      </c>
      <c r="J400" s="5">
        <f>I400/1000</f>
        <v>0.31</v>
      </c>
      <c r="K400" s="5">
        <f>J400/R400</f>
        <v>0.0032258064516129032</v>
      </c>
      <c r="L400" s="3" t="s">
        <v>1401</v>
      </c>
      <c r="M400" s="5">
        <v>1</v>
      </c>
      <c r="N400" s="3" t="s">
        <v>114</v>
      </c>
      <c r="O400" s="3" t="s">
        <v>348</v>
      </c>
      <c r="P400" s="3" t="s">
        <v>27</v>
      </c>
      <c r="Q400" s="3">
        <v>1</v>
      </c>
      <c r="R400" s="3">
        <v>96.1</v>
      </c>
      <c r="S400" s="5" t="s">
        <v>751</v>
      </c>
      <c r="T400" s="5" t="s">
        <v>745</v>
      </c>
      <c r="U400" s="6" t="s">
        <v>28</v>
      </c>
      <c r="V400" s="6" t="s">
        <v>29</v>
      </c>
      <c r="W400" s="3">
        <v>2</v>
      </c>
      <c r="Y400" t="s">
        <v>652</v>
      </c>
      <c r="AB400" s="3"/>
      <c r="AD400" s="3"/>
    </row>
    <row r="401" spans="1:38" ht="12" customHeight="1">
      <c r="A401" s="6" t="s">
        <v>1877</v>
      </c>
      <c r="B401" s="18" t="s">
        <v>184</v>
      </c>
      <c r="C401" s="5">
        <v>41.158</v>
      </c>
      <c r="D401" s="5">
        <v>72.154</v>
      </c>
      <c r="E401" s="5">
        <v>40.901</v>
      </c>
      <c r="F401" s="5">
        <v>71.757</v>
      </c>
      <c r="G401" s="3">
        <v>520</v>
      </c>
      <c r="H401" s="3">
        <v>402</v>
      </c>
      <c r="I401" s="5">
        <f>G401-H401</f>
        <v>118</v>
      </c>
      <c r="J401" s="5">
        <f>I401/1000</f>
        <v>0.118</v>
      </c>
      <c r="K401" s="5">
        <f>J401/R401</f>
        <v>0.0026879271070615034</v>
      </c>
      <c r="L401" s="3" t="s">
        <v>30</v>
      </c>
      <c r="M401" s="5">
        <v>1</v>
      </c>
      <c r="N401" s="3" t="s">
        <v>1191</v>
      </c>
      <c r="O401" s="3" t="s">
        <v>348</v>
      </c>
      <c r="P401" s="3" t="s">
        <v>351</v>
      </c>
      <c r="Q401" s="3">
        <v>1</v>
      </c>
      <c r="R401" s="3">
        <v>43.9</v>
      </c>
      <c r="S401" s="5" t="s">
        <v>751</v>
      </c>
      <c r="T401" s="5" t="s">
        <v>745</v>
      </c>
      <c r="U401" s="6" t="s">
        <v>31</v>
      </c>
      <c r="V401" s="6" t="s">
        <v>32</v>
      </c>
      <c r="W401" s="3">
        <v>2</v>
      </c>
      <c r="Y401" t="s">
        <v>653</v>
      </c>
      <c r="AE401" s="3"/>
      <c r="AH401" s="3"/>
      <c r="AL401" s="3"/>
    </row>
    <row r="402" spans="1:25" ht="12.75">
      <c r="A402" s="6" t="s">
        <v>1878</v>
      </c>
      <c r="B402" s="18" t="s">
        <v>33</v>
      </c>
      <c r="C402" s="5">
        <v>42.583</v>
      </c>
      <c r="D402" s="5">
        <v>61.523</v>
      </c>
      <c r="E402" s="5">
        <v>43.696</v>
      </c>
      <c r="F402" s="5">
        <v>61.101</v>
      </c>
      <c r="G402" s="3">
        <v>65</v>
      </c>
      <c r="H402" s="3">
        <v>54</v>
      </c>
      <c r="I402" s="5">
        <f>G402-H402</f>
        <v>11</v>
      </c>
      <c r="J402" s="5">
        <f>I402/1000</f>
        <v>0.011</v>
      </c>
      <c r="K402" s="5">
        <f>J402/R402</f>
        <v>8.702531645569619E-05</v>
      </c>
      <c r="L402" s="3" t="s">
        <v>841</v>
      </c>
      <c r="M402" s="5">
        <v>1</v>
      </c>
      <c r="N402" s="3" t="s">
        <v>114</v>
      </c>
      <c r="O402" s="5" t="s">
        <v>115</v>
      </c>
      <c r="P402" s="3" t="s">
        <v>34</v>
      </c>
      <c r="Q402" s="3">
        <v>3</v>
      </c>
      <c r="R402" s="3">
        <v>126.4</v>
      </c>
      <c r="S402" s="5" t="s">
        <v>751</v>
      </c>
      <c r="T402" s="5" t="s">
        <v>745</v>
      </c>
      <c r="U402" s="6" t="s">
        <v>35</v>
      </c>
      <c r="V402" s="6" t="s">
        <v>36</v>
      </c>
      <c r="W402" s="3">
        <v>5</v>
      </c>
      <c r="Y402" t="s">
        <v>607</v>
      </c>
    </row>
    <row r="403" spans="1:30" ht="12.75">
      <c r="A403" s="6" t="s">
        <v>1879</v>
      </c>
      <c r="B403" s="18" t="s">
        <v>37</v>
      </c>
      <c r="C403" s="5">
        <v>41.294</v>
      </c>
      <c r="D403" s="5">
        <v>61.274</v>
      </c>
      <c r="E403" s="5">
        <v>44.068</v>
      </c>
      <c r="F403" s="5">
        <v>59.604</v>
      </c>
      <c r="G403" s="3">
        <v>110</v>
      </c>
      <c r="H403" s="3">
        <v>30</v>
      </c>
      <c r="I403" s="5">
        <f>G403-H403</f>
        <v>80</v>
      </c>
      <c r="J403" s="5">
        <f>I403/1000</f>
        <v>0.08</v>
      </c>
      <c r="K403" s="5">
        <f>J403/R403</f>
        <v>0.00020613244009275958</v>
      </c>
      <c r="L403" s="3" t="s">
        <v>841</v>
      </c>
      <c r="M403" s="5">
        <v>1</v>
      </c>
      <c r="N403" s="3" t="s">
        <v>114</v>
      </c>
      <c r="O403" s="3" t="s">
        <v>115</v>
      </c>
      <c r="P403" s="3" t="s">
        <v>38</v>
      </c>
      <c r="Q403" s="3">
        <v>5</v>
      </c>
      <c r="R403" s="3">
        <v>388.1</v>
      </c>
      <c r="S403" s="5" t="s">
        <v>751</v>
      </c>
      <c r="T403" s="5" t="s">
        <v>745</v>
      </c>
      <c r="U403" s="6" t="s">
        <v>39</v>
      </c>
      <c r="V403" s="6" t="s">
        <v>40</v>
      </c>
      <c r="W403" s="3">
        <v>4</v>
      </c>
      <c r="Y403" t="s">
        <v>607</v>
      </c>
      <c r="AB403" s="3"/>
      <c r="AD403" s="3"/>
    </row>
    <row r="404" spans="1:25" ht="12.75">
      <c r="A404" s="6" t="s">
        <v>1880</v>
      </c>
      <c r="B404" s="18" t="s">
        <v>41</v>
      </c>
      <c r="C404" s="5">
        <v>39.694</v>
      </c>
      <c r="D404" s="5">
        <v>67.054</v>
      </c>
      <c r="E404" s="5">
        <v>40.585</v>
      </c>
      <c r="F404" s="5">
        <v>63.295</v>
      </c>
      <c r="G404" s="3">
        <v>732</v>
      </c>
      <c r="H404" s="3">
        <v>177</v>
      </c>
      <c r="I404" s="5">
        <f>G404-H404</f>
        <v>555</v>
      </c>
      <c r="J404" s="5">
        <f>I404/1000</f>
        <v>0.555</v>
      </c>
      <c r="K404" s="5">
        <f>J404/R404</f>
        <v>0.0016621743036837379</v>
      </c>
      <c r="L404" s="3" t="s">
        <v>42</v>
      </c>
      <c r="M404" s="5">
        <v>1</v>
      </c>
      <c r="N404" s="3" t="s">
        <v>114</v>
      </c>
      <c r="O404" s="3" t="s">
        <v>115</v>
      </c>
      <c r="P404" s="3" t="s">
        <v>1024</v>
      </c>
      <c r="Q404" s="3">
        <v>3</v>
      </c>
      <c r="R404" s="3">
        <v>333.9</v>
      </c>
      <c r="S404" s="5" t="s">
        <v>751</v>
      </c>
      <c r="T404" s="5" t="s">
        <v>745</v>
      </c>
      <c r="U404" s="6" t="s">
        <v>43</v>
      </c>
      <c r="V404" s="6" t="s">
        <v>44</v>
      </c>
      <c r="W404" s="3">
        <v>4</v>
      </c>
      <c r="Y404" t="s">
        <v>607</v>
      </c>
    </row>
    <row r="405" spans="1:25" ht="12.75">
      <c r="A405" s="6" t="s">
        <v>1881</v>
      </c>
      <c r="B405" s="18" t="s">
        <v>45</v>
      </c>
      <c r="C405" s="5">
        <v>7.043</v>
      </c>
      <c r="D405" s="5">
        <v>-72.054</v>
      </c>
      <c r="E405" s="5">
        <v>6.76</v>
      </c>
      <c r="F405" s="5">
        <v>-70.5</v>
      </c>
      <c r="G405" s="3">
        <v>290</v>
      </c>
      <c r="H405" s="3">
        <v>116</v>
      </c>
      <c r="I405" s="5">
        <f>G405-H405</f>
        <v>174</v>
      </c>
      <c r="J405" s="5">
        <f>I405/1000</f>
        <v>0.174</v>
      </c>
      <c r="K405" s="5">
        <f>J405/R405</f>
        <v>0.0009824957651044608</v>
      </c>
      <c r="L405" s="3" t="s">
        <v>46</v>
      </c>
      <c r="M405" s="5">
        <v>1</v>
      </c>
      <c r="N405" s="3" t="s">
        <v>47</v>
      </c>
      <c r="O405" s="3" t="s">
        <v>348</v>
      </c>
      <c r="P405" s="3" t="s">
        <v>1119</v>
      </c>
      <c r="Q405" s="3">
        <v>2</v>
      </c>
      <c r="R405" s="3">
        <v>177.1</v>
      </c>
      <c r="S405" s="3" t="s">
        <v>750</v>
      </c>
      <c r="T405" s="3" t="s">
        <v>748</v>
      </c>
      <c r="U405" s="6" t="s">
        <v>48</v>
      </c>
      <c r="V405" s="6" t="s">
        <v>717</v>
      </c>
      <c r="W405" s="3">
        <v>4</v>
      </c>
      <c r="Y405" t="s">
        <v>585</v>
      </c>
    </row>
    <row r="406" spans="1:25" ht="12.75">
      <c r="A406" s="6" t="s">
        <v>1882</v>
      </c>
      <c r="B406" s="18" t="s">
        <v>718</v>
      </c>
      <c r="C406" s="5">
        <v>7.496</v>
      </c>
      <c r="D406" s="5">
        <v>-71.845</v>
      </c>
      <c r="E406" s="5">
        <v>7.196</v>
      </c>
      <c r="F406" s="5">
        <v>-71.219</v>
      </c>
      <c r="G406" s="3">
        <v>201</v>
      </c>
      <c r="H406" s="3">
        <v>145</v>
      </c>
      <c r="I406" s="5">
        <f>G406-H406</f>
        <v>56</v>
      </c>
      <c r="J406" s="5">
        <f>I406/1000</f>
        <v>0.056</v>
      </c>
      <c r="K406" s="5">
        <f>J406/R406</f>
        <v>0.0007225806451612903</v>
      </c>
      <c r="L406" s="3" t="s">
        <v>719</v>
      </c>
      <c r="M406" s="5">
        <v>1</v>
      </c>
      <c r="N406" s="3" t="s">
        <v>47</v>
      </c>
      <c r="O406" s="3" t="s">
        <v>348</v>
      </c>
      <c r="P406" s="3" t="s">
        <v>1119</v>
      </c>
      <c r="Q406" s="3">
        <v>2</v>
      </c>
      <c r="R406" s="3">
        <v>77.5</v>
      </c>
      <c r="S406" s="3" t="s">
        <v>750</v>
      </c>
      <c r="T406" s="3" t="s">
        <v>748</v>
      </c>
      <c r="U406" s="6" t="s">
        <v>48</v>
      </c>
      <c r="V406" s="6" t="s">
        <v>720</v>
      </c>
      <c r="W406" s="5">
        <v>3</v>
      </c>
      <c r="Y406" t="s">
        <v>585</v>
      </c>
    </row>
    <row r="407" spans="1:25" ht="12.75">
      <c r="A407" s="6" t="s">
        <v>1883</v>
      </c>
      <c r="B407" s="18" t="s">
        <v>1980</v>
      </c>
      <c r="C407" s="5">
        <v>13.384</v>
      </c>
      <c r="D407" s="5">
        <v>43.619</v>
      </c>
      <c r="E407" s="5">
        <v>13.57</v>
      </c>
      <c r="F407" s="5">
        <v>43.28</v>
      </c>
      <c r="G407" s="3">
        <v>342</v>
      </c>
      <c r="H407" s="3">
        <v>1</v>
      </c>
      <c r="I407" s="5">
        <f>G407-H407</f>
        <v>341</v>
      </c>
      <c r="J407" s="5">
        <f>I407/1000</f>
        <v>0.341</v>
      </c>
      <c r="K407" s="5">
        <f>J407/R407</f>
        <v>0.007985948477751756</v>
      </c>
      <c r="L407" s="3" t="s">
        <v>1413</v>
      </c>
      <c r="M407" s="3">
        <v>3</v>
      </c>
      <c r="N407" s="3" t="s">
        <v>1324</v>
      </c>
      <c r="O407" s="3" t="s">
        <v>348</v>
      </c>
      <c r="P407" s="3" t="s">
        <v>466</v>
      </c>
      <c r="Q407" s="3">
        <v>6</v>
      </c>
      <c r="R407" s="3">
        <v>42.7</v>
      </c>
      <c r="S407" s="5" t="s">
        <v>745</v>
      </c>
      <c r="T407" s="5" t="s">
        <v>745</v>
      </c>
      <c r="U407" s="6" t="s">
        <v>467</v>
      </c>
      <c r="V407" s="6" t="s">
        <v>702</v>
      </c>
      <c r="W407" s="3">
        <v>1</v>
      </c>
      <c r="X407" s="3" t="s">
        <v>1450</v>
      </c>
      <c r="Y407" t="s">
        <v>641</v>
      </c>
    </row>
    <row r="408" spans="1:25" ht="12.75">
      <c r="A408" s="6" t="s">
        <v>1884</v>
      </c>
      <c r="B408" s="18" t="s">
        <v>721</v>
      </c>
      <c r="C408" s="5">
        <v>14.161</v>
      </c>
      <c r="D408" s="5">
        <v>43.489</v>
      </c>
      <c r="E408" s="5">
        <v>14.108</v>
      </c>
      <c r="F408" s="5">
        <v>43.099</v>
      </c>
      <c r="G408" s="3">
        <v>258</v>
      </c>
      <c r="H408" s="3">
        <v>2</v>
      </c>
      <c r="I408" s="5">
        <f>G408-H408</f>
        <v>256</v>
      </c>
      <c r="J408" s="5">
        <f>I408/1000</f>
        <v>0.256</v>
      </c>
      <c r="K408" s="5">
        <f>J408/R408</f>
        <v>0.005981308411214954</v>
      </c>
      <c r="L408" s="3" t="s">
        <v>1413</v>
      </c>
      <c r="M408" s="3">
        <v>3</v>
      </c>
      <c r="N408" s="3" t="s">
        <v>1324</v>
      </c>
      <c r="O408" s="3" t="s">
        <v>348</v>
      </c>
      <c r="P408" s="3" t="s">
        <v>466</v>
      </c>
      <c r="Q408" s="3">
        <v>6</v>
      </c>
      <c r="R408" s="3">
        <v>42.8</v>
      </c>
      <c r="S408" s="5" t="s">
        <v>745</v>
      </c>
      <c r="T408" s="5" t="s">
        <v>745</v>
      </c>
      <c r="U408" s="6" t="s">
        <v>467</v>
      </c>
      <c r="V408" s="6" t="s">
        <v>722</v>
      </c>
      <c r="W408" s="3">
        <v>1</v>
      </c>
      <c r="X408" s="3" t="s">
        <v>1450</v>
      </c>
      <c r="Y408" t="s">
        <v>641</v>
      </c>
    </row>
    <row r="409" spans="1:25" ht="12.75">
      <c r="A409" s="6" t="s">
        <v>1885</v>
      </c>
      <c r="B409" s="18" t="s">
        <v>1980</v>
      </c>
      <c r="C409" s="5">
        <v>14.376</v>
      </c>
      <c r="D409" s="5">
        <v>43.52</v>
      </c>
      <c r="E409" s="5">
        <v>14.259</v>
      </c>
      <c r="F409" s="5">
        <v>43.062</v>
      </c>
      <c r="G409" s="3">
        <v>341</v>
      </c>
      <c r="H409" s="3">
        <v>2</v>
      </c>
      <c r="I409" s="5">
        <f>G409-H409</f>
        <v>339</v>
      </c>
      <c r="J409" s="5">
        <f>I409/1000</f>
        <v>0.339</v>
      </c>
      <c r="K409" s="5">
        <f>J409/R409</f>
        <v>0.00662109375</v>
      </c>
      <c r="L409" s="3" t="s">
        <v>1413</v>
      </c>
      <c r="M409" s="3">
        <v>3</v>
      </c>
      <c r="N409" s="3" t="s">
        <v>1324</v>
      </c>
      <c r="O409" s="3" t="s">
        <v>348</v>
      </c>
      <c r="P409" s="3" t="s">
        <v>466</v>
      </c>
      <c r="Q409" s="3">
        <v>6</v>
      </c>
      <c r="R409" s="3">
        <v>51.2</v>
      </c>
      <c r="S409" s="5" t="s">
        <v>745</v>
      </c>
      <c r="T409" s="5" t="s">
        <v>745</v>
      </c>
      <c r="U409" s="6" t="s">
        <v>467</v>
      </c>
      <c r="V409" s="6" t="s">
        <v>723</v>
      </c>
      <c r="W409" s="3">
        <v>1</v>
      </c>
      <c r="X409" s="3" t="s">
        <v>1450</v>
      </c>
      <c r="Y409" t="s">
        <v>641</v>
      </c>
    </row>
    <row r="410" spans="1:44" ht="12.75">
      <c r="A410" s="6" t="s">
        <v>1886</v>
      </c>
      <c r="B410" s="18" t="s">
        <v>1980</v>
      </c>
      <c r="C410" s="5">
        <v>15.663</v>
      </c>
      <c r="D410" s="5">
        <v>43.232</v>
      </c>
      <c r="E410" s="5">
        <v>15.831</v>
      </c>
      <c r="F410" s="5">
        <v>42.8</v>
      </c>
      <c r="G410" s="3">
        <v>165</v>
      </c>
      <c r="H410" s="3">
        <v>5</v>
      </c>
      <c r="I410" s="5">
        <f>G410-H410</f>
        <v>160</v>
      </c>
      <c r="J410" s="5">
        <f>I410/1000</f>
        <v>0.16</v>
      </c>
      <c r="K410" s="5">
        <f>J410/R410</f>
        <v>0.0031746031746031746</v>
      </c>
      <c r="L410" s="3" t="s">
        <v>1413</v>
      </c>
      <c r="M410" s="3">
        <v>3</v>
      </c>
      <c r="N410" s="3" t="s">
        <v>1324</v>
      </c>
      <c r="O410" s="3" t="s">
        <v>348</v>
      </c>
      <c r="P410" s="3" t="s">
        <v>466</v>
      </c>
      <c r="Q410" s="3">
        <v>6</v>
      </c>
      <c r="R410" s="3">
        <v>50.4</v>
      </c>
      <c r="S410" s="5" t="s">
        <v>745</v>
      </c>
      <c r="T410" s="5" t="s">
        <v>745</v>
      </c>
      <c r="U410" s="6" t="s">
        <v>467</v>
      </c>
      <c r="V410" s="6" t="s">
        <v>724</v>
      </c>
      <c r="W410" s="3">
        <v>1</v>
      </c>
      <c r="X410" s="3" t="s">
        <v>1450</v>
      </c>
      <c r="Y410" t="s">
        <v>641</v>
      </c>
      <c r="AB410" s="3"/>
      <c r="AD410" s="6"/>
      <c r="AE410"/>
      <c r="AF410" s="3"/>
      <c r="AG410" s="6"/>
      <c r="AH410" s="3"/>
      <c r="AK410" s="6"/>
      <c r="AL410" s="3"/>
      <c r="AN410"/>
      <c r="AR410" s="3"/>
    </row>
    <row r="411" spans="1:39" s="2" customFormat="1" ht="12.75">
      <c r="A411" s="6" t="s">
        <v>1887</v>
      </c>
      <c r="B411" s="18" t="s">
        <v>725</v>
      </c>
      <c r="C411" s="5">
        <v>16.113</v>
      </c>
      <c r="D411" s="5">
        <v>44.785</v>
      </c>
      <c r="E411" s="5">
        <v>15.824</v>
      </c>
      <c r="F411" s="5">
        <v>45.462</v>
      </c>
      <c r="G411" s="3">
        <v>1104</v>
      </c>
      <c r="H411" s="3">
        <v>991</v>
      </c>
      <c r="I411" s="5">
        <f>G411-H411</f>
        <v>113</v>
      </c>
      <c r="J411" s="5">
        <f>I411/1000</f>
        <v>0.113</v>
      </c>
      <c r="K411" s="5">
        <f>J411/R411</f>
        <v>0.0014089775561097256</v>
      </c>
      <c r="L411" s="3" t="s">
        <v>726</v>
      </c>
      <c r="M411" s="3">
        <v>2</v>
      </c>
      <c r="N411" s="3" t="s">
        <v>462</v>
      </c>
      <c r="O411" s="3" t="s">
        <v>115</v>
      </c>
      <c r="P411" s="3" t="s">
        <v>727</v>
      </c>
      <c r="Q411" s="3">
        <v>3</v>
      </c>
      <c r="R411" s="3">
        <v>80.2</v>
      </c>
      <c r="S411" s="5" t="s">
        <v>745</v>
      </c>
      <c r="T411" s="5" t="s">
        <v>745</v>
      </c>
      <c r="U411" s="6" t="s">
        <v>1480</v>
      </c>
      <c r="V411" s="6" t="s">
        <v>703</v>
      </c>
      <c r="W411" s="3">
        <v>1</v>
      </c>
      <c r="X411" s="3" t="s">
        <v>1450</v>
      </c>
      <c r="Y411" s="7" t="s">
        <v>656</v>
      </c>
      <c r="AA411" s="3"/>
      <c r="AB411" s="3"/>
      <c r="AC411" s="3"/>
      <c r="AD411" s="6"/>
      <c r="AF411" s="3"/>
      <c r="AG411" s="6"/>
      <c r="AH411" s="3"/>
      <c r="AI411" s="3"/>
      <c r="AJ411" s="3"/>
      <c r="AK411" s="6"/>
      <c r="AM411" s="5"/>
    </row>
    <row r="412" spans="1:44" ht="12.75">
      <c r="A412" s="6" t="s">
        <v>1888</v>
      </c>
      <c r="B412" s="18" t="s">
        <v>1980</v>
      </c>
      <c r="C412" s="5">
        <v>16.449</v>
      </c>
      <c r="D412" s="5">
        <v>43.137</v>
      </c>
      <c r="E412" s="5">
        <v>16.427</v>
      </c>
      <c r="F412" s="5">
        <v>42.793</v>
      </c>
      <c r="G412" s="3">
        <v>156</v>
      </c>
      <c r="H412" s="3">
        <v>7</v>
      </c>
      <c r="I412" s="5">
        <f>G412-H412</f>
        <v>149</v>
      </c>
      <c r="J412" s="5">
        <f>I412/1000</f>
        <v>0.149</v>
      </c>
      <c r="K412" s="5">
        <f>J412/R412</f>
        <v>0.004059945504087193</v>
      </c>
      <c r="L412" s="3" t="s">
        <v>1413</v>
      </c>
      <c r="M412" s="3">
        <v>3</v>
      </c>
      <c r="N412" s="3" t="s">
        <v>1324</v>
      </c>
      <c r="O412" s="3" t="s">
        <v>348</v>
      </c>
      <c r="P412" s="3" t="s">
        <v>466</v>
      </c>
      <c r="Q412" s="3">
        <v>6</v>
      </c>
      <c r="R412" s="3">
        <v>36.7</v>
      </c>
      <c r="S412" s="5" t="s">
        <v>745</v>
      </c>
      <c r="T412" s="5" t="s">
        <v>745</v>
      </c>
      <c r="U412" s="6" t="s">
        <v>467</v>
      </c>
      <c r="V412" s="6" t="s">
        <v>724</v>
      </c>
      <c r="W412" s="3">
        <v>1</v>
      </c>
      <c r="Y412" t="s">
        <v>641</v>
      </c>
      <c r="AB412" s="3"/>
      <c r="AD412" s="6"/>
      <c r="AE412"/>
      <c r="AF412" s="3"/>
      <c r="AG412" s="6"/>
      <c r="AH412" s="3"/>
      <c r="AK412" s="6"/>
      <c r="AL412" s="3"/>
      <c r="AM412" s="5"/>
      <c r="AN412"/>
      <c r="AR412" s="3"/>
    </row>
    <row r="413" spans="1:44" ht="12.75">
      <c r="A413" s="6" t="s">
        <v>1889</v>
      </c>
      <c r="B413" s="18" t="s">
        <v>1980</v>
      </c>
      <c r="C413" s="5">
        <v>-12.819</v>
      </c>
      <c r="D413" s="5">
        <v>31.668</v>
      </c>
      <c r="E413" s="5">
        <v>-12.992</v>
      </c>
      <c r="F413" s="5">
        <v>31.894</v>
      </c>
      <c r="G413" s="3">
        <v>594</v>
      </c>
      <c r="H413" s="3">
        <v>534</v>
      </c>
      <c r="I413" s="5">
        <f>G413-H413</f>
        <v>60</v>
      </c>
      <c r="J413" s="5">
        <f>I413/1000</f>
        <v>0.06</v>
      </c>
      <c r="K413" s="5">
        <f>J413/R413</f>
        <v>0.0019292604501607716</v>
      </c>
      <c r="L413" s="3" t="s">
        <v>730</v>
      </c>
      <c r="M413" s="3">
        <v>3</v>
      </c>
      <c r="N413" s="3" t="s">
        <v>1368</v>
      </c>
      <c r="O413" s="3" t="s">
        <v>348</v>
      </c>
      <c r="P413" s="3" t="s">
        <v>731</v>
      </c>
      <c r="Q413" s="3">
        <v>1</v>
      </c>
      <c r="R413" s="3">
        <v>31.1</v>
      </c>
      <c r="S413" s="3" t="s">
        <v>748</v>
      </c>
      <c r="T413" s="3" t="s">
        <v>748</v>
      </c>
      <c r="U413" s="6" t="s">
        <v>732</v>
      </c>
      <c r="V413" s="6" t="s">
        <v>733</v>
      </c>
      <c r="W413" s="3">
        <v>4</v>
      </c>
      <c r="Y413" t="s">
        <v>654</v>
      </c>
      <c r="AB413" s="3"/>
      <c r="AD413" s="6"/>
      <c r="AE413"/>
      <c r="AF413" s="3"/>
      <c r="AG413" s="6"/>
      <c r="AH413" s="3"/>
      <c r="AK413" s="6"/>
      <c r="AL413" s="3"/>
      <c r="AM413" s="5"/>
      <c r="AN413"/>
      <c r="AR413" s="3"/>
    </row>
    <row r="414" spans="1:44" ht="12.75">
      <c r="A414" s="6" t="s">
        <v>1890</v>
      </c>
      <c r="B414" s="18" t="s">
        <v>1980</v>
      </c>
      <c r="C414" s="5">
        <v>-12.484</v>
      </c>
      <c r="D414" s="5">
        <v>31.88</v>
      </c>
      <c r="E414" s="5">
        <v>-12.726</v>
      </c>
      <c r="F414" s="5">
        <v>32.052</v>
      </c>
      <c r="G414" s="3">
        <v>585</v>
      </c>
      <c r="H414" s="3">
        <v>544</v>
      </c>
      <c r="I414" s="5">
        <f>G414-H414</f>
        <v>41</v>
      </c>
      <c r="J414" s="5">
        <f>I414/1000</f>
        <v>0.041</v>
      </c>
      <c r="K414" s="5">
        <f>J414/R414</f>
        <v>0.0012462006079027356</v>
      </c>
      <c r="L414" s="3" t="s">
        <v>730</v>
      </c>
      <c r="M414" s="3">
        <v>3</v>
      </c>
      <c r="N414" s="3" t="s">
        <v>1368</v>
      </c>
      <c r="O414" s="3" t="s">
        <v>348</v>
      </c>
      <c r="P414" s="3" t="s">
        <v>731</v>
      </c>
      <c r="Q414" s="3">
        <v>1</v>
      </c>
      <c r="R414" s="3">
        <v>32.9</v>
      </c>
      <c r="S414" s="3" t="s">
        <v>748</v>
      </c>
      <c r="T414" s="3" t="s">
        <v>748</v>
      </c>
      <c r="U414" s="6" t="s">
        <v>732</v>
      </c>
      <c r="V414" s="6" t="s">
        <v>734</v>
      </c>
      <c r="W414" s="3">
        <v>5</v>
      </c>
      <c r="Y414" t="s">
        <v>654</v>
      </c>
      <c r="AB414" s="3"/>
      <c r="AD414" s="4"/>
      <c r="AE414"/>
      <c r="AF414" s="3"/>
      <c r="AG414" s="6"/>
      <c r="AH414" s="3"/>
      <c r="AK414" s="6"/>
      <c r="AL414" s="3"/>
      <c r="AM414" s="5"/>
      <c r="AN414"/>
      <c r="AR414" s="3"/>
    </row>
    <row r="415" spans="1:44" ht="12.75">
      <c r="A415" s="6" t="s">
        <v>1891</v>
      </c>
      <c r="B415" s="18" t="s">
        <v>735</v>
      </c>
      <c r="C415" s="5">
        <v>-19.811</v>
      </c>
      <c r="D415" s="5">
        <v>26.978</v>
      </c>
      <c r="E415" s="5">
        <v>-19.745</v>
      </c>
      <c r="F415" s="5">
        <v>26.588</v>
      </c>
      <c r="G415" s="3">
        <v>994</v>
      </c>
      <c r="H415" s="3">
        <v>945</v>
      </c>
      <c r="I415" s="5">
        <f>G415-H415</f>
        <v>49</v>
      </c>
      <c r="J415" s="5">
        <f>I415/1000</f>
        <v>0.049</v>
      </c>
      <c r="K415" s="5">
        <f>J415/R415</f>
        <v>0.0009496124031007752</v>
      </c>
      <c r="L415" s="3" t="s">
        <v>736</v>
      </c>
      <c r="M415" s="3">
        <v>2</v>
      </c>
      <c r="N415" s="3" t="s">
        <v>737</v>
      </c>
      <c r="O415" s="3" t="s">
        <v>2002</v>
      </c>
      <c r="P415" s="3" t="s">
        <v>738</v>
      </c>
      <c r="Q415" s="3">
        <v>1</v>
      </c>
      <c r="R415" s="3">
        <v>51.6</v>
      </c>
      <c r="S415" s="5" t="s">
        <v>745</v>
      </c>
      <c r="T415" s="5" t="s">
        <v>745</v>
      </c>
      <c r="U415" s="6" t="s">
        <v>739</v>
      </c>
      <c r="V415" s="6" t="s">
        <v>740</v>
      </c>
      <c r="W415" s="3">
        <v>1</v>
      </c>
      <c r="X415" s="3" t="s">
        <v>1469</v>
      </c>
      <c r="Y415" t="s">
        <v>655</v>
      </c>
      <c r="AB415" s="3"/>
      <c r="AD415" s="4"/>
      <c r="AE415"/>
      <c r="AF415" s="3"/>
      <c r="AG415" s="6"/>
      <c r="AH415" s="3"/>
      <c r="AK415" s="6"/>
      <c r="AL415" s="3"/>
      <c r="AM415" s="5"/>
      <c r="AN415"/>
      <c r="AR415" s="3"/>
    </row>
    <row r="416" spans="1:44" ht="12.75">
      <c r="A416" s="6" t="s">
        <v>1892</v>
      </c>
      <c r="B416" s="18" t="s">
        <v>837</v>
      </c>
      <c r="C416" s="5">
        <v>-20.014</v>
      </c>
      <c r="D416" s="5">
        <v>27.046</v>
      </c>
      <c r="E416" s="5">
        <v>-19.935</v>
      </c>
      <c r="F416" s="5">
        <v>26.768</v>
      </c>
      <c r="G416" s="3">
        <v>1029</v>
      </c>
      <c r="H416" s="3">
        <v>972</v>
      </c>
      <c r="I416" s="5">
        <f>G416-H416</f>
        <v>57</v>
      </c>
      <c r="J416" s="5">
        <f>I416/1000</f>
        <v>0.057</v>
      </c>
      <c r="K416" s="5">
        <f>J416/R416</f>
        <v>0.0018688524590163935</v>
      </c>
      <c r="L416" s="3" t="s">
        <v>741</v>
      </c>
      <c r="M416" s="3">
        <v>2</v>
      </c>
      <c r="N416" s="3" t="s">
        <v>742</v>
      </c>
      <c r="O416" s="3" t="s">
        <v>335</v>
      </c>
      <c r="P416" s="3" t="s">
        <v>743</v>
      </c>
      <c r="Q416" s="3">
        <v>1</v>
      </c>
      <c r="R416" s="3">
        <v>30.5</v>
      </c>
      <c r="S416" s="5" t="s">
        <v>745</v>
      </c>
      <c r="T416" s="5" t="s">
        <v>745</v>
      </c>
      <c r="U416" s="6" t="s">
        <v>214</v>
      </c>
      <c r="V416" s="6" t="s">
        <v>744</v>
      </c>
      <c r="W416" s="5">
        <v>3</v>
      </c>
      <c r="Y416" t="s">
        <v>655</v>
      </c>
      <c r="AB416" s="3"/>
      <c r="AD416" s="4"/>
      <c r="AE416"/>
      <c r="AF416" s="3"/>
      <c r="AG416" s="6"/>
      <c r="AH416" s="3"/>
      <c r="AK416" s="6"/>
      <c r="AL416" s="3"/>
      <c r="AM416" s="5"/>
      <c r="AN416"/>
      <c r="AR416" s="3"/>
    </row>
    <row r="417" spans="9:44" ht="12.75">
      <c r="I417" s="5"/>
      <c r="J417" s="5"/>
      <c r="K417" s="5"/>
      <c r="W417" s="5"/>
      <c r="AB417" s="3"/>
      <c r="AD417" s="4"/>
      <c r="AE417"/>
      <c r="AF417" s="3"/>
      <c r="AG417" s="6"/>
      <c r="AH417" s="3"/>
      <c r="AK417" s="6"/>
      <c r="AL417" s="3"/>
      <c r="AM417" s="5"/>
      <c r="AN417"/>
      <c r="AR417" s="3"/>
    </row>
    <row r="418" spans="9:44" ht="12.75">
      <c r="I418" s="5"/>
      <c r="J418" s="5"/>
      <c r="K418" s="5"/>
      <c r="W418" s="5"/>
      <c r="AB418" s="3"/>
      <c r="AD418" s="4"/>
      <c r="AE418"/>
      <c r="AF418" s="3"/>
      <c r="AG418" s="6"/>
      <c r="AH418" s="3"/>
      <c r="AK418" s="6"/>
      <c r="AL418" s="3"/>
      <c r="AM418" s="5"/>
      <c r="AN418"/>
      <c r="AR418" s="3"/>
    </row>
    <row r="419" spans="1:44" ht="12.75">
      <c r="A419" s="1" t="s">
        <v>1893</v>
      </c>
      <c r="C419" s="2" t="s">
        <v>659</v>
      </c>
      <c r="E419" s="2" t="s">
        <v>111</v>
      </c>
      <c r="V419" s="3"/>
      <c r="X419" s="2"/>
      <c r="AB419" s="3"/>
      <c r="AD419" s="6"/>
      <c r="AE419"/>
      <c r="AF419" s="3"/>
      <c r="AG419" s="6"/>
      <c r="AH419" s="3"/>
      <c r="AK419" s="6"/>
      <c r="AL419" s="3"/>
      <c r="AN419"/>
      <c r="AR419" s="3"/>
    </row>
    <row r="420" spans="1:44" ht="12.75">
      <c r="A420" s="6" t="s">
        <v>1894</v>
      </c>
      <c r="C420" s="3" t="s">
        <v>660</v>
      </c>
      <c r="E420" s="3" t="s">
        <v>704</v>
      </c>
      <c r="V420" s="3"/>
      <c r="AB420" s="3"/>
      <c r="AD420" s="6"/>
      <c r="AE420"/>
      <c r="AF420" s="3"/>
      <c r="AG420" s="6"/>
      <c r="AH420" s="3"/>
      <c r="AK420" s="6"/>
      <c r="AL420" s="3"/>
      <c r="AM420" s="5"/>
      <c r="AN420"/>
      <c r="AR420" s="3"/>
    </row>
    <row r="421" spans="1:44" ht="12.75">
      <c r="A421" s="6" t="s">
        <v>1895</v>
      </c>
      <c r="C421" s="3" t="s">
        <v>663</v>
      </c>
      <c r="E421" s="3" t="s">
        <v>705</v>
      </c>
      <c r="V421" s="3"/>
      <c r="AB421" s="3"/>
      <c r="AD421" s="4"/>
      <c r="AE421"/>
      <c r="AF421" s="3"/>
      <c r="AG421" s="6"/>
      <c r="AH421" s="3"/>
      <c r="AK421" s="6"/>
      <c r="AL421" s="3"/>
      <c r="AM421" s="5"/>
      <c r="AN421"/>
      <c r="AR421" s="3"/>
    </row>
    <row r="422" spans="1:44" ht="12.75">
      <c r="A422" s="6" t="s">
        <v>1896</v>
      </c>
      <c r="C422" s="3" t="s">
        <v>662</v>
      </c>
      <c r="E422" s="3" t="s">
        <v>706</v>
      </c>
      <c r="V422" s="3"/>
      <c r="AB422" s="3"/>
      <c r="AD422" s="4"/>
      <c r="AE422"/>
      <c r="AF422" s="3"/>
      <c r="AG422" s="6"/>
      <c r="AH422" s="3"/>
      <c r="AK422" s="6"/>
      <c r="AL422" s="3"/>
      <c r="AM422" s="5"/>
      <c r="AN422"/>
      <c r="AR422" s="3"/>
    </row>
    <row r="423" spans="1:44" ht="12.75">
      <c r="A423" s="6" t="s">
        <v>1897</v>
      </c>
      <c r="C423" s="3" t="s">
        <v>661</v>
      </c>
      <c r="E423" s="3" t="s">
        <v>707</v>
      </c>
      <c r="V423" s="3"/>
      <c r="AB423" s="3"/>
      <c r="AD423" s="4"/>
      <c r="AE423"/>
      <c r="AF423" s="3"/>
      <c r="AG423" s="6"/>
      <c r="AH423" s="3"/>
      <c r="AK423" s="6"/>
      <c r="AL423" s="3"/>
      <c r="AM423" s="5"/>
      <c r="AN423"/>
      <c r="AR423" s="3"/>
    </row>
    <row r="424" spans="1:44" ht="12.75">
      <c r="A424" s="6" t="s">
        <v>1898</v>
      </c>
      <c r="E424" s="3" t="s">
        <v>708</v>
      </c>
      <c r="V424" s="3"/>
      <c r="AB424" s="3"/>
      <c r="AD424" s="4"/>
      <c r="AE424"/>
      <c r="AF424" s="3"/>
      <c r="AG424" s="6"/>
      <c r="AH424" s="3"/>
      <c r="AK424" s="6"/>
      <c r="AL424" s="3"/>
      <c r="AN424"/>
      <c r="AR424" s="3"/>
    </row>
    <row r="425" spans="1:44" ht="12.75">
      <c r="A425" s="6" t="s">
        <v>1899</v>
      </c>
      <c r="E425" s="3" t="s">
        <v>709</v>
      </c>
      <c r="V425" s="3"/>
      <c r="AB425" s="3"/>
      <c r="AD425" s="4"/>
      <c r="AE425"/>
      <c r="AF425" s="3"/>
      <c r="AG425" s="6"/>
      <c r="AH425" s="3"/>
      <c r="AK425" s="6"/>
      <c r="AL425" s="3"/>
      <c r="AN425"/>
      <c r="AR425" s="3"/>
    </row>
    <row r="426" spans="1:30" ht="12.75">
      <c r="A426" s="6" t="s">
        <v>1900</v>
      </c>
      <c r="Y426" s="5"/>
      <c r="AB426" s="3"/>
      <c r="AD426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Aberdeen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Hartley</dc:creator>
  <cp:keywords/>
  <dc:description/>
  <cp:lastModifiedBy>Hartley</cp:lastModifiedBy>
  <dcterms:created xsi:type="dcterms:W3CDTF">2009-02-06T10:51:03Z</dcterms:created>
  <dcterms:modified xsi:type="dcterms:W3CDTF">2009-08-31T14:52:57Z</dcterms:modified>
  <cp:category/>
  <cp:version/>
  <cp:contentType/>
  <cp:contentStatus/>
</cp:coreProperties>
</file>